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massgov-my.sharepoint.com/personal/adam_frank_mass_gov/Documents/Documents/COAs/"/>
    </mc:Choice>
  </mc:AlternateContent>
  <xr:revisionPtr revIDLastSave="7" documentId="8_{BC77F309-2462-4E62-861A-C5CA084F00AB}" xr6:coauthVersionLast="47" xr6:coauthVersionMax="47" xr10:uidLastSave="{9C56C848-EDB2-431A-A949-CBEB5B86665A}"/>
  <bookViews>
    <workbookView xWindow="-110" yWindow="-110" windowWidth="19420" windowHeight="10300" xr2:uid="{00000000-000D-0000-FFFF-FFFF00000000}"/>
  </bookViews>
  <sheets>
    <sheet name="Sheet1" sheetId="1" r:id="rId1"/>
  </sheets>
  <definedNames>
    <definedName name="_xlnm.Print_Area" localSheetId="0">Sheet1!$A$5:$A$353</definedName>
  </definedNames>
  <calcPr calcId="191029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53" i="1" l="1"/>
  <c r="G352" i="1"/>
  <c r="G351" i="1"/>
  <c r="G350" i="1"/>
  <c r="G349" i="1"/>
  <c r="G348" i="1"/>
  <c r="G347" i="1"/>
  <c r="G346" i="1"/>
  <c r="G345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G322" i="1"/>
  <c r="G321" i="1"/>
  <c r="G320" i="1"/>
  <c r="G319" i="1"/>
  <c r="G318" i="1"/>
  <c r="G317" i="1"/>
  <c r="G316" i="1"/>
  <c r="G315" i="1"/>
  <c r="G314" i="1"/>
  <c r="G313" i="1"/>
  <c r="G312" i="1"/>
  <c r="G311" i="1"/>
  <c r="G310" i="1"/>
  <c r="G309" i="1"/>
  <c r="G308" i="1"/>
  <c r="G307" i="1"/>
  <c r="G306" i="1"/>
  <c r="G305" i="1"/>
  <c r="G304" i="1"/>
  <c r="G303" i="1"/>
  <c r="G302" i="1"/>
  <c r="G301" i="1"/>
  <c r="G300" i="1"/>
  <c r="G299" i="1"/>
  <c r="G298" i="1"/>
  <c r="G297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G284" i="1"/>
  <c r="G283" i="1"/>
  <c r="G282" i="1"/>
  <c r="G281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G260" i="1"/>
  <c r="G259" i="1"/>
  <c r="G258" i="1"/>
  <c r="G257" i="1"/>
  <c r="G256" i="1"/>
  <c r="G255" i="1"/>
  <c r="G254" i="1"/>
  <c r="G253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353" i="1"/>
  <c r="C352" i="1"/>
  <c r="C351" i="1"/>
  <c r="C350" i="1"/>
  <c r="C349" i="1"/>
  <c r="C348" i="1"/>
  <c r="C346" i="1"/>
  <c r="C345" i="1"/>
  <c r="C344" i="1"/>
  <c r="C343" i="1"/>
  <c r="C342" i="1"/>
  <c r="C341" i="1"/>
  <c r="C340" i="1"/>
  <c r="C339" i="1"/>
  <c r="C338" i="1"/>
  <c r="C337" i="1"/>
  <c r="C336" i="1"/>
  <c r="C335" i="1"/>
  <c r="C334" i="1"/>
  <c r="C333" i="1"/>
  <c r="C332" i="1"/>
  <c r="C331" i="1"/>
  <c r="C330" i="1"/>
  <c r="C329" i="1"/>
  <c r="C328" i="1"/>
  <c r="C327" i="1"/>
  <c r="C326" i="1"/>
  <c r="C325" i="1"/>
  <c r="C324" i="1"/>
  <c r="C323" i="1"/>
  <c r="C322" i="1"/>
  <c r="C320" i="1"/>
  <c r="C319" i="1"/>
  <c r="C318" i="1"/>
  <c r="C317" i="1"/>
  <c r="C316" i="1"/>
  <c r="C313" i="1"/>
  <c r="C312" i="1"/>
  <c r="C311" i="1"/>
  <c r="C310" i="1"/>
  <c r="C309" i="1"/>
  <c r="C308" i="1"/>
  <c r="C307" i="1"/>
  <c r="C306" i="1"/>
  <c r="C305" i="1"/>
  <c r="C303" i="1"/>
  <c r="C302" i="1"/>
  <c r="C301" i="1"/>
  <c r="C300" i="1"/>
  <c r="C298" i="1"/>
  <c r="C297" i="1"/>
  <c r="C296" i="1"/>
  <c r="C295" i="1"/>
  <c r="C294" i="1"/>
  <c r="C293" i="1"/>
  <c r="C292" i="1"/>
  <c r="C291" i="1"/>
  <c r="C290" i="1"/>
  <c r="C289" i="1"/>
  <c r="C288" i="1"/>
  <c r="C287" i="1"/>
  <c r="C286" i="1"/>
  <c r="C285" i="1"/>
  <c r="C284" i="1"/>
  <c r="C283" i="1"/>
  <c r="C282" i="1"/>
  <c r="C281" i="1"/>
  <c r="C280" i="1"/>
  <c r="C279" i="1"/>
  <c r="C278" i="1"/>
  <c r="C277" i="1"/>
  <c r="C276" i="1"/>
  <c r="C275" i="1"/>
  <c r="C274" i="1"/>
  <c r="C273" i="1"/>
  <c r="C272" i="1"/>
  <c r="C271" i="1"/>
  <c r="C270" i="1"/>
  <c r="C269" i="1"/>
  <c r="C268" i="1"/>
  <c r="C267" i="1"/>
  <c r="C266" i="1"/>
  <c r="C264" i="1"/>
  <c r="C263" i="1"/>
  <c r="C261" i="1"/>
  <c r="C260" i="1"/>
  <c r="C259" i="1"/>
  <c r="C256" i="1"/>
  <c r="C254" i="1"/>
  <c r="C253" i="1"/>
  <c r="C252" i="1"/>
  <c r="C251" i="1"/>
  <c r="C250" i="1"/>
  <c r="C249" i="1"/>
  <c r="C248" i="1"/>
  <c r="C247" i="1"/>
  <c r="C246" i="1"/>
  <c r="C245" i="1"/>
  <c r="C244" i="1"/>
  <c r="C243" i="1"/>
  <c r="C242" i="1"/>
  <c r="C241" i="1"/>
  <c r="C240" i="1"/>
  <c r="C238" i="1"/>
  <c r="C234" i="1"/>
  <c r="C233" i="1"/>
  <c r="C231" i="1"/>
  <c r="C230" i="1"/>
  <c r="C229" i="1"/>
  <c r="C228" i="1"/>
  <c r="C227" i="1"/>
  <c r="C226" i="1"/>
  <c r="C225" i="1"/>
  <c r="C224" i="1"/>
  <c r="C223" i="1"/>
  <c r="C222" i="1"/>
  <c r="C221" i="1"/>
  <c r="C220" i="1"/>
  <c r="C219" i="1"/>
  <c r="C218" i="1"/>
  <c r="C217" i="1"/>
  <c r="C216" i="1"/>
  <c r="C215" i="1"/>
  <c r="C214" i="1"/>
  <c r="C213" i="1"/>
  <c r="C212" i="1"/>
  <c r="C211" i="1"/>
  <c r="C210" i="1"/>
  <c r="C209" i="1"/>
  <c r="C208" i="1"/>
  <c r="C207" i="1"/>
  <c r="C205" i="1"/>
  <c r="C203" i="1"/>
  <c r="C201" i="1"/>
  <c r="C200" i="1"/>
  <c r="C199" i="1"/>
  <c r="C198" i="1"/>
  <c r="C194" i="1"/>
  <c r="C193" i="1"/>
  <c r="C192" i="1"/>
  <c r="C191" i="1"/>
  <c r="C190" i="1"/>
  <c r="C189" i="1"/>
  <c r="C188" i="1"/>
  <c r="C187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1" i="1"/>
  <c r="C130" i="1"/>
  <c r="C129" i="1"/>
  <c r="C128" i="1"/>
  <c r="C127" i="1"/>
  <c r="C126" i="1"/>
  <c r="C125" i="1"/>
  <c r="C123" i="1"/>
  <c r="C122" i="1"/>
  <c r="C121" i="1"/>
  <c r="C120" i="1"/>
  <c r="C119" i="1"/>
  <c r="C118" i="1"/>
  <c r="C117" i="1"/>
  <c r="C116" i="1"/>
  <c r="C114" i="1"/>
  <c r="C113" i="1"/>
  <c r="C110" i="1"/>
  <c r="C109" i="1"/>
  <c r="C108" i="1"/>
  <c r="C107" i="1"/>
  <c r="C106" i="1"/>
  <c r="C105" i="1"/>
  <c r="C104" i="1"/>
  <c r="C103" i="1"/>
  <c r="C101" i="1"/>
  <c r="C100" i="1"/>
  <c r="C99" i="1"/>
  <c r="C98" i="1"/>
  <c r="C97" i="1"/>
  <c r="C96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2" i="1"/>
  <c r="C71" i="1"/>
  <c r="C70" i="1"/>
  <c r="C69" i="1"/>
  <c r="C68" i="1"/>
  <c r="C67" i="1"/>
  <c r="C66" i="1"/>
  <c r="C65" i="1"/>
  <c r="C62" i="1"/>
  <c r="C61" i="1"/>
  <c r="C60" i="1"/>
  <c r="C59" i="1"/>
  <c r="C58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2" i="1"/>
  <c r="C11" i="1"/>
  <c r="C10" i="1"/>
  <c r="C8" i="1"/>
  <c r="C7" i="1"/>
  <c r="C6" i="1"/>
  <c r="C5" i="1"/>
  <c r="C4" i="1"/>
</calcChain>
</file>

<file path=xl/sharedStrings.xml><?xml version="1.0" encoding="utf-8"?>
<sst xmlns="http://schemas.openxmlformats.org/spreadsheetml/2006/main" count="357" uniqueCount="357">
  <si>
    <t>Gosnold</t>
  </si>
  <si>
    <t>New Ashford</t>
  </si>
  <si>
    <t>Mount Washington</t>
  </si>
  <si>
    <t>Aquinnah/Gay Head</t>
  </si>
  <si>
    <t>Hawley</t>
  </si>
  <si>
    <t>Middlefield</t>
  </si>
  <si>
    <t>Tolland</t>
  </si>
  <si>
    <t>Washington</t>
  </si>
  <si>
    <t>Tyringham</t>
  </si>
  <si>
    <t>Rowe</t>
  </si>
  <si>
    <t>Peru</t>
  </si>
  <si>
    <t>Leydon</t>
  </si>
  <si>
    <t>Savoy</t>
  </si>
  <si>
    <t>Plainfield</t>
  </si>
  <si>
    <t>Florida</t>
  </si>
  <si>
    <t>Montgomery</t>
  </si>
  <si>
    <t>New Braintree</t>
  </si>
  <si>
    <t>Hancock</t>
  </si>
  <si>
    <t>Warwick</t>
  </si>
  <si>
    <t>Alford</t>
  </si>
  <si>
    <t>Cummington</t>
  </si>
  <si>
    <t>New Salem</t>
  </si>
  <si>
    <t>Wendell</t>
  </si>
  <si>
    <t>Windsor</t>
  </si>
  <si>
    <t>Heath</t>
  </si>
  <si>
    <t>Goshen</t>
  </si>
  <si>
    <t>Royalston</t>
  </si>
  <si>
    <t>Phillipston</t>
  </si>
  <si>
    <t>Sandisfield</t>
  </si>
  <si>
    <t>Chesterfield</t>
  </si>
  <si>
    <t>Chester</t>
  </si>
  <si>
    <t>Russell</t>
  </si>
  <si>
    <t>Blandford</t>
  </si>
  <si>
    <t>Chilmark</t>
  </si>
  <si>
    <t>Worthington</t>
  </si>
  <si>
    <t>Shutesbury</t>
  </si>
  <si>
    <t>Petersham</t>
  </si>
  <si>
    <t>Granville</t>
  </si>
  <si>
    <t>Oakham</t>
  </si>
  <si>
    <t>Charlemont</t>
  </si>
  <si>
    <t>Monterey</t>
  </si>
  <si>
    <t>Westhampton</t>
  </si>
  <si>
    <t>Gill</t>
  </si>
  <si>
    <t>Pelham</t>
  </si>
  <si>
    <t>Whately</t>
  </si>
  <si>
    <t>Wales</t>
  </si>
  <si>
    <t>Colrain</t>
  </si>
  <si>
    <t>Erving</t>
  </si>
  <si>
    <t>Huntington</t>
  </si>
  <si>
    <t>Millville</t>
  </si>
  <si>
    <t>Clarksburg</t>
  </si>
  <si>
    <t>West Stockbridge</t>
  </si>
  <si>
    <t>Conway</t>
  </si>
  <si>
    <t>New Marlborough</t>
  </si>
  <si>
    <t>East Brookfield</t>
  </si>
  <si>
    <t>Becket</t>
  </si>
  <si>
    <t>Otis</t>
  </si>
  <si>
    <t>Ashfield</t>
  </si>
  <si>
    <t>Egremont</t>
  </si>
  <si>
    <t>Holland</t>
  </si>
  <si>
    <t>Buckland</t>
  </si>
  <si>
    <t>Richmond</t>
  </si>
  <si>
    <t>Ashby</t>
  </si>
  <si>
    <t>Dunstable</t>
  </si>
  <si>
    <t>Leverett</t>
  </si>
  <si>
    <t>Hinsdale</t>
  </si>
  <si>
    <t>Shelburne</t>
  </si>
  <si>
    <t>Sunderland</t>
  </si>
  <si>
    <t>Bernardston</t>
  </si>
  <si>
    <t>Hardwick</t>
  </si>
  <si>
    <t>Plympton</t>
  </si>
  <si>
    <t>Williamsburg</t>
  </si>
  <si>
    <t>Hubbardston</t>
  </si>
  <si>
    <t>West Tisbury</t>
  </si>
  <si>
    <t>Northfield</t>
  </si>
  <si>
    <t>Princeton</t>
  </si>
  <si>
    <t>Berlin</t>
  </si>
  <si>
    <t>Boxborough</t>
  </si>
  <si>
    <t>Lanesborough</t>
  </si>
  <si>
    <t>Stockbridge</t>
  </si>
  <si>
    <t>Truro</t>
  </si>
  <si>
    <t>Brimfield</t>
  </si>
  <si>
    <t>Essex</t>
  </si>
  <si>
    <t>Bolton</t>
  </si>
  <si>
    <t>Brookfield</t>
  </si>
  <si>
    <t>Cheshire</t>
  </si>
  <si>
    <t>Sherborn</t>
  </si>
  <si>
    <t>West Newbury</t>
  </si>
  <si>
    <t>Wenham</t>
  </si>
  <si>
    <t>Hatfield</t>
  </si>
  <si>
    <t>Boylston</t>
  </si>
  <si>
    <t>Berkley</t>
  </si>
  <si>
    <t>Paxton</t>
  </si>
  <si>
    <t>Sheffield</t>
  </si>
  <si>
    <t>Warren</t>
  </si>
  <si>
    <t>North Brookfield</t>
  </si>
  <si>
    <t>Provincetown</t>
  </si>
  <si>
    <t>Mendon</t>
  </si>
  <si>
    <t>Tisbury</t>
  </si>
  <si>
    <t>Edgartown</t>
  </si>
  <si>
    <t>Ashburnham</t>
  </si>
  <si>
    <t>Barre</t>
  </si>
  <si>
    <t>West Brookfield</t>
  </si>
  <si>
    <t>Rochester</t>
  </si>
  <si>
    <t>Avon</t>
  </si>
  <si>
    <t>Rowley</t>
  </si>
  <si>
    <t>Carlisle</t>
  </si>
  <si>
    <t>Wellfleet</t>
  </si>
  <si>
    <t>Shirley</t>
  </si>
  <si>
    <t>Nahant</t>
  </si>
  <si>
    <t>Douglas</t>
  </si>
  <si>
    <t>Oak Bluffs</t>
  </si>
  <si>
    <t>Harvard</t>
  </si>
  <si>
    <t>Hopedale</t>
  </si>
  <si>
    <t>Rutland</t>
  </si>
  <si>
    <t>Dover</t>
  </si>
  <si>
    <t>Ayer</t>
  </si>
  <si>
    <t>Upton</t>
  </si>
  <si>
    <t>Southampton</t>
  </si>
  <si>
    <t>Deerfield</t>
  </si>
  <si>
    <t>Merrimac</t>
  </si>
  <si>
    <t>Granby</t>
  </si>
  <si>
    <t>Stow</t>
  </si>
  <si>
    <t>Hampden</t>
  </si>
  <si>
    <t>Dighton</t>
  </si>
  <si>
    <t>Groveland</t>
  </si>
  <si>
    <t>Lancaster</t>
  </si>
  <si>
    <t>Westminster</t>
  </si>
  <si>
    <t>Hadley</t>
  </si>
  <si>
    <t>Hamilton</t>
  </si>
  <si>
    <t>Townsend</t>
  </si>
  <si>
    <t>Georgetown</t>
  </si>
  <si>
    <t>Manchester-by-the-Sea</t>
  </si>
  <si>
    <t>Marion</t>
  </si>
  <si>
    <t>Millis</t>
  </si>
  <si>
    <t>Topsfield</t>
  </si>
  <si>
    <t>Newbury</t>
  </si>
  <si>
    <t>Blackstone</t>
  </si>
  <si>
    <t>Lincoln</t>
  </si>
  <si>
    <t>Lee</t>
  </si>
  <si>
    <t>Plainville</t>
  </si>
  <si>
    <t>Boxford</t>
  </si>
  <si>
    <t>Halifax</t>
  </si>
  <si>
    <t>Templeton</t>
  </si>
  <si>
    <t>Sutton</t>
  </si>
  <si>
    <t>Southborough</t>
  </si>
  <si>
    <t>Sterling</t>
  </si>
  <si>
    <t>Norfolk</t>
  </si>
  <si>
    <t>Tyngsborough</t>
  </si>
  <si>
    <t>Groton</t>
  </si>
  <si>
    <t>Orange</t>
  </si>
  <si>
    <t>Middleton</t>
  </si>
  <si>
    <t>Dalton</t>
  </si>
  <si>
    <t>West Bridgewater</t>
  </si>
  <si>
    <t>Cohasset</t>
  </si>
  <si>
    <t>Monson</t>
  </si>
  <si>
    <t>Mattapoisett</t>
  </si>
  <si>
    <t>Winchendon</t>
  </si>
  <si>
    <t>Littleton</t>
  </si>
  <si>
    <t>Freetown</t>
  </si>
  <si>
    <t>Hanson</t>
  </si>
  <si>
    <t>Nantucket</t>
  </si>
  <si>
    <t>Lenox</t>
  </si>
  <si>
    <t>Pepperell</t>
  </si>
  <si>
    <t>Great Barrington</t>
  </si>
  <si>
    <t>Maynard</t>
  </si>
  <si>
    <t>Salisbury</t>
  </si>
  <si>
    <t>West Boylston</t>
  </si>
  <si>
    <t>Montague</t>
  </si>
  <si>
    <t>Hopkinton</t>
  </si>
  <si>
    <t>Sturbridge</t>
  </si>
  <si>
    <t>Dudley</t>
  </si>
  <si>
    <t>Southwick</t>
  </si>
  <si>
    <t>Lakeville</t>
  </si>
  <si>
    <t>Medway</t>
  </si>
  <si>
    <t>Medfield</t>
  </si>
  <si>
    <t>Wrentham</t>
  </si>
  <si>
    <t>Ware</t>
  </si>
  <si>
    <t>Williamstown</t>
  </si>
  <si>
    <t>Lunenburg</t>
  </si>
  <si>
    <t>Leicester</t>
  </si>
  <si>
    <t>Eastham</t>
  </si>
  <si>
    <t>Adams</t>
  </si>
  <si>
    <t>Charlton</t>
  </si>
  <si>
    <t>Holbrook</t>
  </si>
  <si>
    <t>Rehoboth</t>
  </si>
  <si>
    <t>Rockport</t>
  </si>
  <si>
    <t>Acushnet</t>
  </si>
  <si>
    <t>Norwell</t>
  </si>
  <si>
    <t>Belchertown</t>
  </si>
  <si>
    <t>Athol</t>
  </si>
  <si>
    <t>Oxford</t>
  </si>
  <si>
    <t>Whitman</t>
  </si>
  <si>
    <t>Uxbridge</t>
  </si>
  <si>
    <t>Spencer</t>
  </si>
  <si>
    <t>Clinton</t>
  </si>
  <si>
    <t>Hull</t>
  </si>
  <si>
    <t>Palmer</t>
  </si>
  <si>
    <t>Carver</t>
  </si>
  <si>
    <t>Holliston</t>
  </si>
  <si>
    <t>East Bridgewater</t>
  </si>
  <si>
    <t>Northborough</t>
  </si>
  <si>
    <t>Kingston</t>
  </si>
  <si>
    <t>Hanover</t>
  </si>
  <si>
    <t>North Reading</t>
  </si>
  <si>
    <t>Raynham</t>
  </si>
  <si>
    <t>Weston</t>
  </si>
  <si>
    <t>Ashland</t>
  </si>
  <si>
    <t>Lynnfield</t>
  </si>
  <si>
    <t>Abington</t>
  </si>
  <si>
    <t>Bellingham</t>
  </si>
  <si>
    <t>Northbridge</t>
  </si>
  <si>
    <t>Grafton</t>
  </si>
  <si>
    <t>Millbury</t>
  </si>
  <si>
    <t>Chatham</t>
  </si>
  <si>
    <t>Seekonk</t>
  </si>
  <si>
    <t>Orleans</t>
  </si>
  <si>
    <t>Mansfield</t>
  </si>
  <si>
    <t>Amesbury</t>
  </si>
  <si>
    <t>Pembroke</t>
  </si>
  <si>
    <t>Norton</t>
  </si>
  <si>
    <t>North Adams</t>
  </si>
  <si>
    <t>Wayland</t>
  </si>
  <si>
    <t>Sudbury</t>
  </si>
  <si>
    <t>Westborough</t>
  </si>
  <si>
    <t>Foxborough</t>
  </si>
  <si>
    <t>Southbridge</t>
  </si>
  <si>
    <t>Bedford</t>
  </si>
  <si>
    <t>Westford</t>
  </si>
  <si>
    <t>Sharon</t>
  </si>
  <si>
    <t>Rockland</t>
  </si>
  <si>
    <t>Swampscott</t>
  </si>
  <si>
    <t>Ipswich</t>
  </si>
  <si>
    <t>Westwood</t>
  </si>
  <si>
    <t>Easthampton</t>
  </si>
  <si>
    <t>Duxbury</t>
  </si>
  <si>
    <t>Holden</t>
  </si>
  <si>
    <t>Wilbraham</t>
  </si>
  <si>
    <t>Webster</t>
  </si>
  <si>
    <t>Acton</t>
  </si>
  <si>
    <t>Brewster</t>
  </si>
  <si>
    <t>Swansea</t>
  </si>
  <si>
    <t>Hudson</t>
  </si>
  <si>
    <t>Auburn</t>
  </si>
  <si>
    <t>Amherst</t>
  </si>
  <si>
    <t>East Longmeadow</t>
  </si>
  <si>
    <t>Wilmington</t>
  </si>
  <si>
    <t>Greenfield</t>
  </si>
  <si>
    <t>Longmeadow</t>
  </si>
  <si>
    <t>South Hadley</t>
  </si>
  <si>
    <t>Bridgewater</t>
  </si>
  <si>
    <t>Gardner</t>
  </si>
  <si>
    <t>Winthrop</t>
  </si>
  <si>
    <t>Easton</t>
  </si>
  <si>
    <t>Fairhaven</t>
  </si>
  <si>
    <t>Westport</t>
  </si>
  <si>
    <t>Newburyport</t>
  </si>
  <si>
    <t>Chelsea</t>
  </si>
  <si>
    <t>Scituate</t>
  </si>
  <si>
    <t>Mashpee</t>
  </si>
  <si>
    <t>Franklin</t>
  </si>
  <si>
    <t>North Attleborough</t>
  </si>
  <si>
    <t>Harwich</t>
  </si>
  <si>
    <t>Concord</t>
  </si>
  <si>
    <t>Winchester</t>
  </si>
  <si>
    <t>Sandwich</t>
  </si>
  <si>
    <t>Ludlow</t>
  </si>
  <si>
    <t>Marblehead</t>
  </si>
  <si>
    <t>Middleborough</t>
  </si>
  <si>
    <t>Canton</t>
  </si>
  <si>
    <t>Reading</t>
  </si>
  <si>
    <t>Walpole</t>
  </si>
  <si>
    <t>Somerset</t>
  </si>
  <si>
    <t>Milford</t>
  </si>
  <si>
    <t>Marshfield</t>
  </si>
  <si>
    <t>Bourne</t>
  </si>
  <si>
    <t>Wakefield</t>
  </si>
  <si>
    <t>Belmont</t>
  </si>
  <si>
    <t>Wareham</t>
  </si>
  <si>
    <t>North Andover</t>
  </si>
  <si>
    <t>Stoneham</t>
  </si>
  <si>
    <t>Dracut</t>
  </si>
  <si>
    <t>Wellesley</t>
  </si>
  <si>
    <t>Burlington</t>
  </si>
  <si>
    <t>Hingham</t>
  </si>
  <si>
    <t>Milton</t>
  </si>
  <si>
    <t>Northampton</t>
  </si>
  <si>
    <t>Dennis</t>
  </si>
  <si>
    <t>West Springfield</t>
  </si>
  <si>
    <t>Dedham</t>
  </si>
  <si>
    <t>Melrose</t>
  </si>
  <si>
    <t>Tewksbury</t>
  </si>
  <si>
    <t>Stoughton</t>
  </si>
  <si>
    <t>Randolph</t>
  </si>
  <si>
    <t>Danvers</t>
  </si>
  <si>
    <t>Andover</t>
  </si>
  <si>
    <t>Saugus</t>
  </si>
  <si>
    <t>Needham</t>
  </si>
  <si>
    <t>Natick</t>
  </si>
  <si>
    <t>Everett</t>
  </si>
  <si>
    <t>Norwood</t>
  </si>
  <si>
    <t>Watertown</t>
  </si>
  <si>
    <t>Shrewsbury</t>
  </si>
  <si>
    <t>Marlborough</t>
  </si>
  <si>
    <t>Fitchburg</t>
  </si>
  <si>
    <t>Agawam</t>
  </si>
  <si>
    <t>Billerica</t>
  </si>
  <si>
    <t>Gloucester</t>
  </si>
  <si>
    <t>Dartmouth</t>
  </si>
  <si>
    <t>Chelmsford</t>
  </si>
  <si>
    <t>Holyoke</t>
  </si>
  <si>
    <t>Salem</t>
  </si>
  <si>
    <t>Lexington</t>
  </si>
  <si>
    <t>Attleboro</t>
  </si>
  <si>
    <t>Westfield</t>
  </si>
  <si>
    <t>Leominster</t>
  </si>
  <si>
    <t>Braintree</t>
  </si>
  <si>
    <t>Woburn</t>
  </si>
  <si>
    <t>Beverly</t>
  </si>
  <si>
    <t>Yarmouth</t>
  </si>
  <si>
    <t>Methuen</t>
  </si>
  <si>
    <t>Arlington</t>
  </si>
  <si>
    <t>Lawrence</t>
  </si>
  <si>
    <t>Somerville</t>
  </si>
  <si>
    <t>Malden</t>
  </si>
  <si>
    <t>Revere</t>
  </si>
  <si>
    <t>Waltham</t>
  </si>
  <si>
    <t>Taunton</t>
  </si>
  <si>
    <t>Haverhill</t>
  </si>
  <si>
    <t>Pittsfield</t>
  </si>
  <si>
    <t>Brookline</t>
  </si>
  <si>
    <t>Falmouth</t>
  </si>
  <si>
    <t>Weymouth</t>
  </si>
  <si>
    <t>Medford</t>
  </si>
  <si>
    <t>Plymouth</t>
  </si>
  <si>
    <t>Chicopee</t>
  </si>
  <si>
    <t>Barnstable</t>
  </si>
  <si>
    <t>Framingham</t>
  </si>
  <si>
    <t>Peabody</t>
  </si>
  <si>
    <t>Lynn</t>
  </si>
  <si>
    <t>Cambridge</t>
  </si>
  <si>
    <t>Lowell</t>
  </si>
  <si>
    <t>Brockton</t>
  </si>
  <si>
    <t>Fall River</t>
  </si>
  <si>
    <t>Newton</t>
  </si>
  <si>
    <t>New Bedford</t>
  </si>
  <si>
    <t>Quincy</t>
  </si>
  <si>
    <t>Springfield</t>
  </si>
  <si>
    <t>Worcester</t>
  </si>
  <si>
    <t>Boston</t>
  </si>
  <si>
    <t>Total 60+</t>
  </si>
  <si>
    <t>FY26 Formula Grant Amount</t>
  </si>
  <si>
    <t>1st Payment</t>
  </si>
  <si>
    <t>Percent of Total</t>
  </si>
  <si>
    <t>Estimated Distribution Date</t>
  </si>
  <si>
    <t>2nd Payment</t>
  </si>
  <si>
    <t>3rd 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</si>
</sst>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name val="Corbel"/>
      <family val="2"/>
    </font>
    <font>
      <b/>
      <sz val="11"/>
      <name val="Corbel"/>
      <family val="2"/>
    </font>
    <font>
      <sz val="11"/>
      <color rgb="FF000000"/>
      <name val="Aptos Narrow"/>
      <family val="2"/>
    </font>
    <font>
      <b/>
      <i/>
      <sz val="11"/>
      <name val="Corbe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4">
    <xf numFmtId="0" fontId="0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3" xfId="0" applyFont="1" applyBorder="1" applyAlignment="1">
      <alignment horizontal="left" vertical="center"/>
    </xf>
    <xf numFmtId="3" fontId="3" fillId="2" borderId="2" xfId="0" applyNumberFormat="1" applyFont="1" applyFill="1" applyBorder="1"/>
    <xf numFmtId="8" fontId="3" fillId="0" borderId="2" xfId="0" applyNumberFormat="1" applyFont="1" applyBorder="1"/>
    <xf numFmtId="0" fontId="3" fillId="2" borderId="2" xfId="0" applyFont="1" applyFill="1" applyBorder="1"/>
    <xf numFmtId="0" fontId="3" fillId="0" borderId="4" xfId="0" applyFont="1" applyBorder="1" applyAlignment="1">
      <alignment horizontal="left" vertical="center"/>
    </xf>
    <xf numFmtId="3" fontId="3" fillId="2" borderId="1" xfId="0" applyNumberFormat="1" applyFont="1" applyFill="1" applyBorder="1"/>
    <xf numFmtId="8" fontId="3" fillId="0" borderId="1" xfId="0" applyNumberFormat="1" applyFont="1" applyBorder="1"/>
    <xf numFmtId="0" fontId="3" fillId="0" borderId="2" xfId="0" applyFont="1" applyBorder="1"/>
    <xf numFmtId="0" fontId="4" fillId="0" borderId="3" xfId="0" applyFont="1" applyBorder="1"/>
    <xf numFmtId="0" fontId="4" fillId="2" borderId="2" xfId="0" applyFont="1" applyFill="1" applyBorder="1" applyAlignment="1">
      <alignment horizontal="center"/>
    </xf>
    <xf numFmtId="0" fontId="4" fillId="0" borderId="2" xfId="0" applyFont="1" applyBorder="1"/>
    <xf numFmtId="0" fontId="4" fillId="0" borderId="0" xfId="0" applyFont="1"/>
    <xf numFmtId="0" fontId="3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/>
    <xf numFmtId="164" fontId="4" fillId="0" borderId="2" xfId="2" applyNumberFormat="1" applyFont="1" applyBorder="1" applyAlignment="1">
      <alignment horizontal="right"/>
    </xf>
    <xf numFmtId="164" fontId="3" fillId="0" borderId="2" xfId="2" applyNumberFormat="1" applyFont="1" applyBorder="1" applyAlignment="1">
      <alignment horizontal="right"/>
    </xf>
    <xf numFmtId="164" fontId="3" fillId="0" borderId="1" xfId="2" applyNumberFormat="1" applyFont="1" applyBorder="1" applyAlignment="1">
      <alignment horizontal="right"/>
    </xf>
    <xf numFmtId="10" fontId="6" fillId="0" borderId="2" xfId="3" applyNumberFormat="1" applyFont="1" applyBorder="1" applyAlignment="1">
      <alignment horizontal="right"/>
    </xf>
    <xf numFmtId="17" fontId="4" fillId="0" borderId="2" xfId="2" applyNumberFormat="1" applyFont="1" applyBorder="1" applyAlignment="1">
      <alignment horizontal="right"/>
    </xf>
    <xf numFmtId="0" fontId="4" fillId="0" borderId="7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7" xfId="0" applyFont="1" applyBorder="1"/>
    <xf numFmtId="9" fontId="5" fillId="3" borderId="9" xfId="0" applyNumberFormat="1" applyFont="1" applyFill="1" applyBorder="1" applyAlignment="1">
      <alignment horizontal="right" vertical="center" wrapText="1"/>
    </xf>
    <xf numFmtId="8" fontId="3" fillId="0" borderId="8" xfId="0" applyNumberFormat="1" applyFont="1" applyBorder="1"/>
    <xf numFmtId="8" fontId="3" fillId="0" borderId="13" xfId="0" applyNumberFormat="1" applyFont="1" applyBorder="1"/>
    <xf numFmtId="8" fontId="3" fillId="0" borderId="12" xfId="0" applyNumberFormat="1" applyFont="1" applyBorder="1"/>
    <xf numFmtId="17" fontId="4" fillId="0" borderId="0" xfId="0" applyNumberFormat="1" applyFont="1"/>
    <xf numFmtId="8" fontId="3" fillId="0" borderId="9" xfId="0" applyNumberFormat="1" applyFont="1" applyBorder="1"/>
    <xf numFmtId="10" fontId="6" fillId="0" borderId="5" xfId="0" applyNumberFormat="1" applyFont="1" applyBorder="1"/>
    <xf numFmtId="10" fontId="6" fillId="0" borderId="6" xfId="0" applyNumberFormat="1" applyFont="1" applyBorder="1"/>
  </cellXfs>
  <cellStyles count="4">
    <cellStyle name="Currency" xfId="2" builtinId="4"/>
    <cellStyle name="Normal" xfId="0" builtinId="0"/>
    <cellStyle name="Normal 2" xfId="1" xr:uid="{00000000-0005-0000-0000-000004000000}"/>
    <cellStyle name="Percent" xfId="3" builtinId="5"/>
  </cellStyles>
  <dxfs count="0"/>
  <tableStyles count="0" defaultTableStyle="TableStyleMedium2" defaultPivotStyle="PivotStyleLight16"/>
  <colors>
    <mruColors>
      <color rgb="FFFFA4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2-2-2 STRATEGY</a:t>
            </a:r>
          </a:p>
        </c:rich>
      </c:tx>
      <c:layout>
        <c:manualLayout>
          <c:xMode val="edge"/>
          <c:yMode val="edge"/>
          <c:x val="0.33010411198600198"/>
          <c:y val="3.703703703703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94CA-3D47-9BBB-0C503510A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4553936"/>
        <c:axId val="1824558512"/>
      </c:barChart>
      <c:catAx>
        <c:axId val="1824553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8512"/>
        <c:crosses val="autoZero"/>
        <c:auto val="1"/>
        <c:lblAlgn val="ctr"/>
        <c:lblOffset val="100"/>
        <c:noMultiLvlLbl val="0"/>
      </c:catAx>
      <c:valAx>
        <c:axId val="18245585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45539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CURRENT PROJECTION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Sheet1!#REF!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57D5-4F4D-94DC-0F78C08A7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822485424"/>
        <c:axId val="1822489856"/>
      </c:barChart>
      <c:catAx>
        <c:axId val="1822485424"/>
        <c:scaling>
          <c:orientation val="minMax"/>
        </c:scaling>
        <c:delete val="0"/>
        <c:axPos val="b"/>
        <c:numFmt formatCode="&quot;$&quot;#,##0.0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9856"/>
        <c:crossesAt val="0"/>
        <c:auto val="1"/>
        <c:lblAlgn val="ctr"/>
        <c:lblOffset val="100"/>
        <c:noMultiLvlLbl val="0"/>
      </c:catAx>
      <c:valAx>
        <c:axId val="1822489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224854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384</xdr:row>
      <xdr:rowOff>95250</xdr:rowOff>
    </xdr:from>
    <xdr:to>
      <xdr:col>2</xdr:col>
      <xdr:colOff>469900</xdr:colOff>
      <xdr:row>401</xdr:row>
      <xdr:rowOff>31750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364</xdr:row>
      <xdr:rowOff>82550</xdr:rowOff>
    </xdr:from>
    <xdr:to>
      <xdr:col>2</xdr:col>
      <xdr:colOff>450850</xdr:colOff>
      <xdr:row>381</xdr:row>
      <xdr:rowOff>19050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2"/>
  <sheetViews>
    <sheetView tabSelected="1" zoomScaleNormal="100" workbookViewId="0">
      <pane ySplit="3" topLeftCell="A4" activePane="bottomLeft" state="frozen"/>
      <selection pane="bottomLeft" activeCell="H3" sqref="H3"/>
    </sheetView>
  </sheetViews>
  <sheetFormatPr defaultColWidth="11.453125" defaultRowHeight="14.5" x14ac:dyDescent="0.35"/>
  <cols>
    <col min="1" max="1" width="23.453125" style="15" customWidth="1"/>
    <col min="2" max="2" width="11.81640625" style="4" bestFit="1" customWidth="1"/>
    <col min="3" max="3" width="25.54296875" style="8" customWidth="1"/>
    <col min="4" max="4" width="27.08984375" style="8" customWidth="1"/>
    <col min="5" max="5" width="13.36328125" style="17" customWidth="1"/>
    <col min="6" max="6" width="14.08984375" style="13" customWidth="1"/>
    <col min="7" max="7" width="13.26953125" style="13" customWidth="1"/>
    <col min="8" max="238" width="11.453125" style="13"/>
    <col min="239" max="239" width="19.36328125" style="13" bestFit="1" customWidth="1"/>
    <col min="240" max="240" width="11.08984375" style="13" customWidth="1"/>
    <col min="241" max="243" width="16.81640625" style="13" bestFit="1" customWidth="1"/>
    <col min="244" max="244" width="14.08984375" style="13" customWidth="1"/>
    <col min="245" max="245" width="12" style="13" bestFit="1" customWidth="1"/>
    <col min="246" max="246" width="14.453125" style="13" bestFit="1" customWidth="1"/>
    <col min="247" max="248" width="12.81640625" style="13" bestFit="1" customWidth="1"/>
    <col min="249" max="494" width="11.453125" style="13"/>
    <col min="495" max="495" width="19.36328125" style="13" bestFit="1" customWidth="1"/>
    <col min="496" max="496" width="11.08984375" style="13" customWidth="1"/>
    <col min="497" max="499" width="16.81640625" style="13" bestFit="1" customWidth="1"/>
    <col min="500" max="500" width="14.08984375" style="13" customWidth="1"/>
    <col min="501" max="501" width="12" style="13" bestFit="1" customWidth="1"/>
    <col min="502" max="502" width="14.453125" style="13" bestFit="1" customWidth="1"/>
    <col min="503" max="504" width="12.81640625" style="13" bestFit="1" customWidth="1"/>
    <col min="505" max="750" width="11.453125" style="13"/>
    <col min="751" max="751" width="19.36328125" style="13" bestFit="1" customWidth="1"/>
    <col min="752" max="752" width="11.08984375" style="13" customWidth="1"/>
    <col min="753" max="755" width="16.81640625" style="13" bestFit="1" customWidth="1"/>
    <col min="756" max="756" width="14.08984375" style="13" customWidth="1"/>
    <col min="757" max="757" width="12" style="13" bestFit="1" customWidth="1"/>
    <col min="758" max="758" width="14.453125" style="13" bestFit="1" customWidth="1"/>
    <col min="759" max="760" width="12.81640625" style="13" bestFit="1" customWidth="1"/>
    <col min="761" max="1006" width="11.453125" style="13"/>
    <col min="1007" max="1007" width="19.36328125" style="13" bestFit="1" customWidth="1"/>
    <col min="1008" max="1008" width="11.08984375" style="13" customWidth="1"/>
    <col min="1009" max="1011" width="16.81640625" style="13" bestFit="1" customWidth="1"/>
    <col min="1012" max="1012" width="14.08984375" style="13" customWidth="1"/>
    <col min="1013" max="1013" width="12" style="13" bestFit="1" customWidth="1"/>
    <col min="1014" max="1014" width="14.453125" style="13" bestFit="1" customWidth="1"/>
    <col min="1015" max="1016" width="12.81640625" style="13" bestFit="1" customWidth="1"/>
    <col min="1017" max="1262" width="11.453125" style="13"/>
    <col min="1263" max="1263" width="19.36328125" style="13" bestFit="1" customWidth="1"/>
    <col min="1264" max="1264" width="11.08984375" style="13" customWidth="1"/>
    <col min="1265" max="1267" width="16.81640625" style="13" bestFit="1" customWidth="1"/>
    <col min="1268" max="1268" width="14.08984375" style="13" customWidth="1"/>
    <col min="1269" max="1269" width="12" style="13" bestFit="1" customWidth="1"/>
    <col min="1270" max="1270" width="14.453125" style="13" bestFit="1" customWidth="1"/>
    <col min="1271" max="1272" width="12.81640625" style="13" bestFit="1" customWidth="1"/>
    <col min="1273" max="1518" width="11.453125" style="13"/>
    <col min="1519" max="1519" width="19.36328125" style="13" bestFit="1" customWidth="1"/>
    <col min="1520" max="1520" width="11.08984375" style="13" customWidth="1"/>
    <col min="1521" max="1523" width="16.81640625" style="13" bestFit="1" customWidth="1"/>
    <col min="1524" max="1524" width="14.08984375" style="13" customWidth="1"/>
    <col min="1525" max="1525" width="12" style="13" bestFit="1" customWidth="1"/>
    <col min="1526" max="1526" width="14.453125" style="13" bestFit="1" customWidth="1"/>
    <col min="1527" max="1528" width="12.81640625" style="13" bestFit="1" customWidth="1"/>
    <col min="1529" max="1774" width="11.453125" style="13"/>
    <col min="1775" max="1775" width="19.36328125" style="13" bestFit="1" customWidth="1"/>
    <col min="1776" max="1776" width="11.08984375" style="13" customWidth="1"/>
    <col min="1777" max="1779" width="16.81640625" style="13" bestFit="1" customWidth="1"/>
    <col min="1780" max="1780" width="14.08984375" style="13" customWidth="1"/>
    <col min="1781" max="1781" width="12" style="13" bestFit="1" customWidth="1"/>
    <col min="1782" max="1782" width="14.453125" style="13" bestFit="1" customWidth="1"/>
    <col min="1783" max="1784" width="12.81640625" style="13" bestFit="1" customWidth="1"/>
    <col min="1785" max="2030" width="11.453125" style="13"/>
    <col min="2031" max="2031" width="19.36328125" style="13" bestFit="1" customWidth="1"/>
    <col min="2032" max="2032" width="11.08984375" style="13" customWidth="1"/>
    <col min="2033" max="2035" width="16.81640625" style="13" bestFit="1" customWidth="1"/>
    <col min="2036" max="2036" width="14.08984375" style="13" customWidth="1"/>
    <col min="2037" max="2037" width="12" style="13" bestFit="1" customWidth="1"/>
    <col min="2038" max="2038" width="14.453125" style="13" bestFit="1" customWidth="1"/>
    <col min="2039" max="2040" width="12.81640625" style="13" bestFit="1" customWidth="1"/>
    <col min="2041" max="2286" width="11.453125" style="13"/>
    <col min="2287" max="2287" width="19.36328125" style="13" bestFit="1" customWidth="1"/>
    <col min="2288" max="2288" width="11.08984375" style="13" customWidth="1"/>
    <col min="2289" max="2291" width="16.81640625" style="13" bestFit="1" customWidth="1"/>
    <col min="2292" max="2292" width="14.08984375" style="13" customWidth="1"/>
    <col min="2293" max="2293" width="12" style="13" bestFit="1" customWidth="1"/>
    <col min="2294" max="2294" width="14.453125" style="13" bestFit="1" customWidth="1"/>
    <col min="2295" max="2296" width="12.81640625" style="13" bestFit="1" customWidth="1"/>
    <col min="2297" max="2542" width="11.453125" style="13"/>
    <col min="2543" max="2543" width="19.36328125" style="13" bestFit="1" customWidth="1"/>
    <col min="2544" max="2544" width="11.08984375" style="13" customWidth="1"/>
    <col min="2545" max="2547" width="16.81640625" style="13" bestFit="1" customWidth="1"/>
    <col min="2548" max="2548" width="14.08984375" style="13" customWidth="1"/>
    <col min="2549" max="2549" width="12" style="13" bestFit="1" customWidth="1"/>
    <col min="2550" max="2550" width="14.453125" style="13" bestFit="1" customWidth="1"/>
    <col min="2551" max="2552" width="12.81640625" style="13" bestFit="1" customWidth="1"/>
    <col min="2553" max="2798" width="11.453125" style="13"/>
    <col min="2799" max="2799" width="19.36328125" style="13" bestFit="1" customWidth="1"/>
    <col min="2800" max="2800" width="11.08984375" style="13" customWidth="1"/>
    <col min="2801" max="2803" width="16.81640625" style="13" bestFit="1" customWidth="1"/>
    <col min="2804" max="2804" width="14.08984375" style="13" customWidth="1"/>
    <col min="2805" max="2805" width="12" style="13" bestFit="1" customWidth="1"/>
    <col min="2806" max="2806" width="14.453125" style="13" bestFit="1" customWidth="1"/>
    <col min="2807" max="2808" width="12.81640625" style="13" bestFit="1" customWidth="1"/>
    <col min="2809" max="3054" width="11.453125" style="13"/>
    <col min="3055" max="3055" width="19.36328125" style="13" bestFit="1" customWidth="1"/>
    <col min="3056" max="3056" width="11.08984375" style="13" customWidth="1"/>
    <col min="3057" max="3059" width="16.81640625" style="13" bestFit="1" customWidth="1"/>
    <col min="3060" max="3060" width="14.08984375" style="13" customWidth="1"/>
    <col min="3061" max="3061" width="12" style="13" bestFit="1" customWidth="1"/>
    <col min="3062" max="3062" width="14.453125" style="13" bestFit="1" customWidth="1"/>
    <col min="3063" max="3064" width="12.81640625" style="13" bestFit="1" customWidth="1"/>
    <col min="3065" max="3310" width="11.453125" style="13"/>
    <col min="3311" max="3311" width="19.36328125" style="13" bestFit="1" customWidth="1"/>
    <col min="3312" max="3312" width="11.08984375" style="13" customWidth="1"/>
    <col min="3313" max="3315" width="16.81640625" style="13" bestFit="1" customWidth="1"/>
    <col min="3316" max="3316" width="14.08984375" style="13" customWidth="1"/>
    <col min="3317" max="3317" width="12" style="13" bestFit="1" customWidth="1"/>
    <col min="3318" max="3318" width="14.453125" style="13" bestFit="1" customWidth="1"/>
    <col min="3319" max="3320" width="12.81640625" style="13" bestFit="1" customWidth="1"/>
    <col min="3321" max="3566" width="11.453125" style="13"/>
    <col min="3567" max="3567" width="19.36328125" style="13" bestFit="1" customWidth="1"/>
    <col min="3568" max="3568" width="11.08984375" style="13" customWidth="1"/>
    <col min="3569" max="3571" width="16.81640625" style="13" bestFit="1" customWidth="1"/>
    <col min="3572" max="3572" width="14.08984375" style="13" customWidth="1"/>
    <col min="3573" max="3573" width="12" style="13" bestFit="1" customWidth="1"/>
    <col min="3574" max="3574" width="14.453125" style="13" bestFit="1" customWidth="1"/>
    <col min="3575" max="3576" width="12.81640625" style="13" bestFit="1" customWidth="1"/>
    <col min="3577" max="3822" width="11.453125" style="13"/>
    <col min="3823" max="3823" width="19.36328125" style="13" bestFit="1" customWidth="1"/>
    <col min="3824" max="3824" width="11.08984375" style="13" customWidth="1"/>
    <col min="3825" max="3827" width="16.81640625" style="13" bestFit="1" customWidth="1"/>
    <col min="3828" max="3828" width="14.08984375" style="13" customWidth="1"/>
    <col min="3829" max="3829" width="12" style="13" bestFit="1" customWidth="1"/>
    <col min="3830" max="3830" width="14.453125" style="13" bestFit="1" customWidth="1"/>
    <col min="3831" max="3832" width="12.81640625" style="13" bestFit="1" customWidth="1"/>
    <col min="3833" max="4078" width="11.453125" style="13"/>
    <col min="4079" max="4079" width="19.36328125" style="13" bestFit="1" customWidth="1"/>
    <col min="4080" max="4080" width="11.08984375" style="13" customWidth="1"/>
    <col min="4081" max="4083" width="16.81640625" style="13" bestFit="1" customWidth="1"/>
    <col min="4084" max="4084" width="14.08984375" style="13" customWidth="1"/>
    <col min="4085" max="4085" width="12" style="13" bestFit="1" customWidth="1"/>
    <col min="4086" max="4086" width="14.453125" style="13" bestFit="1" customWidth="1"/>
    <col min="4087" max="4088" width="12.81640625" style="13" bestFit="1" customWidth="1"/>
    <col min="4089" max="4334" width="11.453125" style="13"/>
    <col min="4335" max="4335" width="19.36328125" style="13" bestFit="1" customWidth="1"/>
    <col min="4336" max="4336" width="11.08984375" style="13" customWidth="1"/>
    <col min="4337" max="4339" width="16.81640625" style="13" bestFit="1" customWidth="1"/>
    <col min="4340" max="4340" width="14.08984375" style="13" customWidth="1"/>
    <col min="4341" max="4341" width="12" style="13" bestFit="1" customWidth="1"/>
    <col min="4342" max="4342" width="14.453125" style="13" bestFit="1" customWidth="1"/>
    <col min="4343" max="4344" width="12.81640625" style="13" bestFit="1" customWidth="1"/>
    <col min="4345" max="4590" width="11.453125" style="13"/>
    <col min="4591" max="4591" width="19.36328125" style="13" bestFit="1" customWidth="1"/>
    <col min="4592" max="4592" width="11.08984375" style="13" customWidth="1"/>
    <col min="4593" max="4595" width="16.81640625" style="13" bestFit="1" customWidth="1"/>
    <col min="4596" max="4596" width="14.08984375" style="13" customWidth="1"/>
    <col min="4597" max="4597" width="12" style="13" bestFit="1" customWidth="1"/>
    <col min="4598" max="4598" width="14.453125" style="13" bestFit="1" customWidth="1"/>
    <col min="4599" max="4600" width="12.81640625" style="13" bestFit="1" customWidth="1"/>
    <col min="4601" max="4846" width="11.453125" style="13"/>
    <col min="4847" max="4847" width="19.36328125" style="13" bestFit="1" customWidth="1"/>
    <col min="4848" max="4848" width="11.08984375" style="13" customWidth="1"/>
    <col min="4849" max="4851" width="16.81640625" style="13" bestFit="1" customWidth="1"/>
    <col min="4852" max="4852" width="14.08984375" style="13" customWidth="1"/>
    <col min="4853" max="4853" width="12" style="13" bestFit="1" customWidth="1"/>
    <col min="4854" max="4854" width="14.453125" style="13" bestFit="1" customWidth="1"/>
    <col min="4855" max="4856" width="12.81640625" style="13" bestFit="1" customWidth="1"/>
    <col min="4857" max="5102" width="11.453125" style="13"/>
    <col min="5103" max="5103" width="19.36328125" style="13" bestFit="1" customWidth="1"/>
    <col min="5104" max="5104" width="11.08984375" style="13" customWidth="1"/>
    <col min="5105" max="5107" width="16.81640625" style="13" bestFit="1" customWidth="1"/>
    <col min="5108" max="5108" width="14.08984375" style="13" customWidth="1"/>
    <col min="5109" max="5109" width="12" style="13" bestFit="1" customWidth="1"/>
    <col min="5110" max="5110" width="14.453125" style="13" bestFit="1" customWidth="1"/>
    <col min="5111" max="5112" width="12.81640625" style="13" bestFit="1" customWidth="1"/>
    <col min="5113" max="5358" width="11.453125" style="13"/>
    <col min="5359" max="5359" width="19.36328125" style="13" bestFit="1" customWidth="1"/>
    <col min="5360" max="5360" width="11.08984375" style="13" customWidth="1"/>
    <col min="5361" max="5363" width="16.81640625" style="13" bestFit="1" customWidth="1"/>
    <col min="5364" max="5364" width="14.08984375" style="13" customWidth="1"/>
    <col min="5365" max="5365" width="12" style="13" bestFit="1" customWidth="1"/>
    <col min="5366" max="5366" width="14.453125" style="13" bestFit="1" customWidth="1"/>
    <col min="5367" max="5368" width="12.81640625" style="13" bestFit="1" customWidth="1"/>
    <col min="5369" max="5614" width="11.453125" style="13"/>
    <col min="5615" max="5615" width="19.36328125" style="13" bestFit="1" customWidth="1"/>
    <col min="5616" max="5616" width="11.08984375" style="13" customWidth="1"/>
    <col min="5617" max="5619" width="16.81640625" style="13" bestFit="1" customWidth="1"/>
    <col min="5620" max="5620" width="14.08984375" style="13" customWidth="1"/>
    <col min="5621" max="5621" width="12" style="13" bestFit="1" customWidth="1"/>
    <col min="5622" max="5622" width="14.453125" style="13" bestFit="1" customWidth="1"/>
    <col min="5623" max="5624" width="12.81640625" style="13" bestFit="1" customWidth="1"/>
    <col min="5625" max="5870" width="11.453125" style="13"/>
    <col min="5871" max="5871" width="19.36328125" style="13" bestFit="1" customWidth="1"/>
    <col min="5872" max="5872" width="11.08984375" style="13" customWidth="1"/>
    <col min="5873" max="5875" width="16.81640625" style="13" bestFit="1" customWidth="1"/>
    <col min="5876" max="5876" width="14.08984375" style="13" customWidth="1"/>
    <col min="5877" max="5877" width="12" style="13" bestFit="1" customWidth="1"/>
    <col min="5878" max="5878" width="14.453125" style="13" bestFit="1" customWidth="1"/>
    <col min="5879" max="5880" width="12.81640625" style="13" bestFit="1" customWidth="1"/>
    <col min="5881" max="6126" width="11.453125" style="13"/>
    <col min="6127" max="6127" width="19.36328125" style="13" bestFit="1" customWidth="1"/>
    <col min="6128" max="6128" width="11.08984375" style="13" customWidth="1"/>
    <col min="6129" max="6131" width="16.81640625" style="13" bestFit="1" customWidth="1"/>
    <col min="6132" max="6132" width="14.08984375" style="13" customWidth="1"/>
    <col min="6133" max="6133" width="12" style="13" bestFit="1" customWidth="1"/>
    <col min="6134" max="6134" width="14.453125" style="13" bestFit="1" customWidth="1"/>
    <col min="6135" max="6136" width="12.81640625" style="13" bestFit="1" customWidth="1"/>
    <col min="6137" max="6382" width="11.453125" style="13"/>
    <col min="6383" max="6383" width="19.36328125" style="13" bestFit="1" customWidth="1"/>
    <col min="6384" max="6384" width="11.08984375" style="13" customWidth="1"/>
    <col min="6385" max="6387" width="16.81640625" style="13" bestFit="1" customWidth="1"/>
    <col min="6388" max="6388" width="14.08984375" style="13" customWidth="1"/>
    <col min="6389" max="6389" width="12" style="13" bestFit="1" customWidth="1"/>
    <col min="6390" max="6390" width="14.453125" style="13" bestFit="1" customWidth="1"/>
    <col min="6391" max="6392" width="12.81640625" style="13" bestFit="1" customWidth="1"/>
    <col min="6393" max="6638" width="11.453125" style="13"/>
    <col min="6639" max="6639" width="19.36328125" style="13" bestFit="1" customWidth="1"/>
    <col min="6640" max="6640" width="11.08984375" style="13" customWidth="1"/>
    <col min="6641" max="6643" width="16.81640625" style="13" bestFit="1" customWidth="1"/>
    <col min="6644" max="6644" width="14.08984375" style="13" customWidth="1"/>
    <col min="6645" max="6645" width="12" style="13" bestFit="1" customWidth="1"/>
    <col min="6646" max="6646" width="14.453125" style="13" bestFit="1" customWidth="1"/>
    <col min="6647" max="6648" width="12.81640625" style="13" bestFit="1" customWidth="1"/>
    <col min="6649" max="6894" width="11.453125" style="13"/>
    <col min="6895" max="6895" width="19.36328125" style="13" bestFit="1" customWidth="1"/>
    <col min="6896" max="6896" width="11.08984375" style="13" customWidth="1"/>
    <col min="6897" max="6899" width="16.81640625" style="13" bestFit="1" customWidth="1"/>
    <col min="6900" max="6900" width="14.08984375" style="13" customWidth="1"/>
    <col min="6901" max="6901" width="12" style="13" bestFit="1" customWidth="1"/>
    <col min="6902" max="6902" width="14.453125" style="13" bestFit="1" customWidth="1"/>
    <col min="6903" max="6904" width="12.81640625" style="13" bestFit="1" customWidth="1"/>
    <col min="6905" max="7150" width="11.453125" style="13"/>
    <col min="7151" max="7151" width="19.36328125" style="13" bestFit="1" customWidth="1"/>
    <col min="7152" max="7152" width="11.08984375" style="13" customWidth="1"/>
    <col min="7153" max="7155" width="16.81640625" style="13" bestFit="1" customWidth="1"/>
    <col min="7156" max="7156" width="14.08984375" style="13" customWidth="1"/>
    <col min="7157" max="7157" width="12" style="13" bestFit="1" customWidth="1"/>
    <col min="7158" max="7158" width="14.453125" style="13" bestFit="1" customWidth="1"/>
    <col min="7159" max="7160" width="12.81640625" style="13" bestFit="1" customWidth="1"/>
    <col min="7161" max="7406" width="11.453125" style="13"/>
    <col min="7407" max="7407" width="19.36328125" style="13" bestFit="1" customWidth="1"/>
    <col min="7408" max="7408" width="11.08984375" style="13" customWidth="1"/>
    <col min="7409" max="7411" width="16.81640625" style="13" bestFit="1" customWidth="1"/>
    <col min="7412" max="7412" width="14.08984375" style="13" customWidth="1"/>
    <col min="7413" max="7413" width="12" style="13" bestFit="1" customWidth="1"/>
    <col min="7414" max="7414" width="14.453125" style="13" bestFit="1" customWidth="1"/>
    <col min="7415" max="7416" width="12.81640625" style="13" bestFit="1" customWidth="1"/>
    <col min="7417" max="7662" width="11.453125" style="13"/>
    <col min="7663" max="7663" width="19.36328125" style="13" bestFit="1" customWidth="1"/>
    <col min="7664" max="7664" width="11.08984375" style="13" customWidth="1"/>
    <col min="7665" max="7667" width="16.81640625" style="13" bestFit="1" customWidth="1"/>
    <col min="7668" max="7668" width="14.08984375" style="13" customWidth="1"/>
    <col min="7669" max="7669" width="12" style="13" bestFit="1" customWidth="1"/>
    <col min="7670" max="7670" width="14.453125" style="13" bestFit="1" customWidth="1"/>
    <col min="7671" max="7672" width="12.81640625" style="13" bestFit="1" customWidth="1"/>
    <col min="7673" max="7918" width="11.453125" style="13"/>
    <col min="7919" max="7919" width="19.36328125" style="13" bestFit="1" customWidth="1"/>
    <col min="7920" max="7920" width="11.08984375" style="13" customWidth="1"/>
    <col min="7921" max="7923" width="16.81640625" style="13" bestFit="1" customWidth="1"/>
    <col min="7924" max="7924" width="14.08984375" style="13" customWidth="1"/>
    <col min="7925" max="7925" width="12" style="13" bestFit="1" customWidth="1"/>
    <col min="7926" max="7926" width="14.453125" style="13" bestFit="1" customWidth="1"/>
    <col min="7927" max="7928" width="12.81640625" style="13" bestFit="1" customWidth="1"/>
    <col min="7929" max="8174" width="11.453125" style="13"/>
    <col min="8175" max="8175" width="19.36328125" style="13" bestFit="1" customWidth="1"/>
    <col min="8176" max="8176" width="11.08984375" style="13" customWidth="1"/>
    <col min="8177" max="8179" width="16.81640625" style="13" bestFit="1" customWidth="1"/>
    <col min="8180" max="8180" width="14.08984375" style="13" customWidth="1"/>
    <col min="8181" max="8181" width="12" style="13" bestFit="1" customWidth="1"/>
    <col min="8182" max="8182" width="14.453125" style="13" bestFit="1" customWidth="1"/>
    <col min="8183" max="8184" width="12.81640625" style="13" bestFit="1" customWidth="1"/>
    <col min="8185" max="8430" width="11.453125" style="13"/>
    <col min="8431" max="8431" width="19.36328125" style="13" bestFit="1" customWidth="1"/>
    <col min="8432" max="8432" width="11.08984375" style="13" customWidth="1"/>
    <col min="8433" max="8435" width="16.81640625" style="13" bestFit="1" customWidth="1"/>
    <col min="8436" max="8436" width="14.08984375" style="13" customWidth="1"/>
    <col min="8437" max="8437" width="12" style="13" bestFit="1" customWidth="1"/>
    <col min="8438" max="8438" width="14.453125" style="13" bestFit="1" customWidth="1"/>
    <col min="8439" max="8440" width="12.81640625" style="13" bestFit="1" customWidth="1"/>
    <col min="8441" max="8686" width="11.453125" style="13"/>
    <col min="8687" max="8687" width="19.36328125" style="13" bestFit="1" customWidth="1"/>
    <col min="8688" max="8688" width="11.08984375" style="13" customWidth="1"/>
    <col min="8689" max="8691" width="16.81640625" style="13" bestFit="1" customWidth="1"/>
    <col min="8692" max="8692" width="14.08984375" style="13" customWidth="1"/>
    <col min="8693" max="8693" width="12" style="13" bestFit="1" customWidth="1"/>
    <col min="8694" max="8694" width="14.453125" style="13" bestFit="1" customWidth="1"/>
    <col min="8695" max="8696" width="12.81640625" style="13" bestFit="1" customWidth="1"/>
    <col min="8697" max="8942" width="11.453125" style="13"/>
    <col min="8943" max="8943" width="19.36328125" style="13" bestFit="1" customWidth="1"/>
    <col min="8944" max="8944" width="11.08984375" style="13" customWidth="1"/>
    <col min="8945" max="8947" width="16.81640625" style="13" bestFit="1" customWidth="1"/>
    <col min="8948" max="8948" width="14.08984375" style="13" customWidth="1"/>
    <col min="8949" max="8949" width="12" style="13" bestFit="1" customWidth="1"/>
    <col min="8950" max="8950" width="14.453125" style="13" bestFit="1" customWidth="1"/>
    <col min="8951" max="8952" width="12.81640625" style="13" bestFit="1" customWidth="1"/>
    <col min="8953" max="9198" width="11.453125" style="13"/>
    <col min="9199" max="9199" width="19.36328125" style="13" bestFit="1" customWidth="1"/>
    <col min="9200" max="9200" width="11.08984375" style="13" customWidth="1"/>
    <col min="9201" max="9203" width="16.81640625" style="13" bestFit="1" customWidth="1"/>
    <col min="9204" max="9204" width="14.08984375" style="13" customWidth="1"/>
    <col min="9205" max="9205" width="12" style="13" bestFit="1" customWidth="1"/>
    <col min="9206" max="9206" width="14.453125" style="13" bestFit="1" customWidth="1"/>
    <col min="9207" max="9208" width="12.81640625" style="13" bestFit="1" customWidth="1"/>
    <col min="9209" max="9454" width="11.453125" style="13"/>
    <col min="9455" max="9455" width="19.36328125" style="13" bestFit="1" customWidth="1"/>
    <col min="9456" max="9456" width="11.08984375" style="13" customWidth="1"/>
    <col min="9457" max="9459" width="16.81640625" style="13" bestFit="1" customWidth="1"/>
    <col min="9460" max="9460" width="14.08984375" style="13" customWidth="1"/>
    <col min="9461" max="9461" width="12" style="13" bestFit="1" customWidth="1"/>
    <col min="9462" max="9462" width="14.453125" style="13" bestFit="1" customWidth="1"/>
    <col min="9463" max="9464" width="12.81640625" style="13" bestFit="1" customWidth="1"/>
    <col min="9465" max="9710" width="11.453125" style="13"/>
    <col min="9711" max="9711" width="19.36328125" style="13" bestFit="1" customWidth="1"/>
    <col min="9712" max="9712" width="11.08984375" style="13" customWidth="1"/>
    <col min="9713" max="9715" width="16.81640625" style="13" bestFit="1" customWidth="1"/>
    <col min="9716" max="9716" width="14.08984375" style="13" customWidth="1"/>
    <col min="9717" max="9717" width="12" style="13" bestFit="1" customWidth="1"/>
    <col min="9718" max="9718" width="14.453125" style="13" bestFit="1" customWidth="1"/>
    <col min="9719" max="9720" width="12.81640625" style="13" bestFit="1" customWidth="1"/>
    <col min="9721" max="9966" width="11.453125" style="13"/>
    <col min="9967" max="9967" width="19.36328125" style="13" bestFit="1" customWidth="1"/>
    <col min="9968" max="9968" width="11.08984375" style="13" customWidth="1"/>
    <col min="9969" max="9971" width="16.81640625" style="13" bestFit="1" customWidth="1"/>
    <col min="9972" max="9972" width="14.08984375" style="13" customWidth="1"/>
    <col min="9973" max="9973" width="12" style="13" bestFit="1" customWidth="1"/>
    <col min="9974" max="9974" width="14.453125" style="13" bestFit="1" customWidth="1"/>
    <col min="9975" max="9976" width="12.81640625" style="13" bestFit="1" customWidth="1"/>
    <col min="9977" max="10222" width="11.453125" style="13"/>
    <col min="10223" max="10223" width="19.36328125" style="13" bestFit="1" customWidth="1"/>
    <col min="10224" max="10224" width="11.08984375" style="13" customWidth="1"/>
    <col min="10225" max="10227" width="16.81640625" style="13" bestFit="1" customWidth="1"/>
    <col min="10228" max="10228" width="14.08984375" style="13" customWidth="1"/>
    <col min="10229" max="10229" width="12" style="13" bestFit="1" customWidth="1"/>
    <col min="10230" max="10230" width="14.453125" style="13" bestFit="1" customWidth="1"/>
    <col min="10231" max="10232" width="12.81640625" style="13" bestFit="1" customWidth="1"/>
    <col min="10233" max="10478" width="11.453125" style="13"/>
    <col min="10479" max="10479" width="19.36328125" style="13" bestFit="1" customWidth="1"/>
    <col min="10480" max="10480" width="11.08984375" style="13" customWidth="1"/>
    <col min="10481" max="10483" width="16.81640625" style="13" bestFit="1" customWidth="1"/>
    <col min="10484" max="10484" width="14.08984375" style="13" customWidth="1"/>
    <col min="10485" max="10485" width="12" style="13" bestFit="1" customWidth="1"/>
    <col min="10486" max="10486" width="14.453125" style="13" bestFit="1" customWidth="1"/>
    <col min="10487" max="10488" width="12.81640625" style="13" bestFit="1" customWidth="1"/>
    <col min="10489" max="10734" width="11.453125" style="13"/>
    <col min="10735" max="10735" width="19.36328125" style="13" bestFit="1" customWidth="1"/>
    <col min="10736" max="10736" width="11.08984375" style="13" customWidth="1"/>
    <col min="10737" max="10739" width="16.81640625" style="13" bestFit="1" customWidth="1"/>
    <col min="10740" max="10740" width="14.08984375" style="13" customWidth="1"/>
    <col min="10741" max="10741" width="12" style="13" bestFit="1" customWidth="1"/>
    <col min="10742" max="10742" width="14.453125" style="13" bestFit="1" customWidth="1"/>
    <col min="10743" max="10744" width="12.81640625" style="13" bestFit="1" customWidth="1"/>
    <col min="10745" max="10990" width="11.453125" style="13"/>
    <col min="10991" max="10991" width="19.36328125" style="13" bestFit="1" customWidth="1"/>
    <col min="10992" max="10992" width="11.08984375" style="13" customWidth="1"/>
    <col min="10993" max="10995" width="16.81640625" style="13" bestFit="1" customWidth="1"/>
    <col min="10996" max="10996" width="14.08984375" style="13" customWidth="1"/>
    <col min="10997" max="10997" width="12" style="13" bestFit="1" customWidth="1"/>
    <col min="10998" max="10998" width="14.453125" style="13" bestFit="1" customWidth="1"/>
    <col min="10999" max="11000" width="12.81640625" style="13" bestFit="1" customWidth="1"/>
    <col min="11001" max="11246" width="11.453125" style="13"/>
    <col min="11247" max="11247" width="19.36328125" style="13" bestFit="1" customWidth="1"/>
    <col min="11248" max="11248" width="11.08984375" style="13" customWidth="1"/>
    <col min="11249" max="11251" width="16.81640625" style="13" bestFit="1" customWidth="1"/>
    <col min="11252" max="11252" width="14.08984375" style="13" customWidth="1"/>
    <col min="11253" max="11253" width="12" style="13" bestFit="1" customWidth="1"/>
    <col min="11254" max="11254" width="14.453125" style="13" bestFit="1" customWidth="1"/>
    <col min="11255" max="11256" width="12.81640625" style="13" bestFit="1" customWidth="1"/>
    <col min="11257" max="11502" width="11.453125" style="13"/>
    <col min="11503" max="11503" width="19.36328125" style="13" bestFit="1" customWidth="1"/>
    <col min="11504" max="11504" width="11.08984375" style="13" customWidth="1"/>
    <col min="11505" max="11507" width="16.81640625" style="13" bestFit="1" customWidth="1"/>
    <col min="11508" max="11508" width="14.08984375" style="13" customWidth="1"/>
    <col min="11509" max="11509" width="12" style="13" bestFit="1" customWidth="1"/>
    <col min="11510" max="11510" width="14.453125" style="13" bestFit="1" customWidth="1"/>
    <col min="11511" max="11512" width="12.81640625" style="13" bestFit="1" customWidth="1"/>
    <col min="11513" max="11758" width="11.453125" style="13"/>
    <col min="11759" max="11759" width="19.36328125" style="13" bestFit="1" customWidth="1"/>
    <col min="11760" max="11760" width="11.08984375" style="13" customWidth="1"/>
    <col min="11761" max="11763" width="16.81640625" style="13" bestFit="1" customWidth="1"/>
    <col min="11764" max="11764" width="14.08984375" style="13" customWidth="1"/>
    <col min="11765" max="11765" width="12" style="13" bestFit="1" customWidth="1"/>
    <col min="11766" max="11766" width="14.453125" style="13" bestFit="1" customWidth="1"/>
    <col min="11767" max="11768" width="12.81640625" style="13" bestFit="1" customWidth="1"/>
    <col min="11769" max="12014" width="11.453125" style="13"/>
    <col min="12015" max="12015" width="19.36328125" style="13" bestFit="1" customWidth="1"/>
    <col min="12016" max="12016" width="11.08984375" style="13" customWidth="1"/>
    <col min="12017" max="12019" width="16.81640625" style="13" bestFit="1" customWidth="1"/>
    <col min="12020" max="12020" width="14.08984375" style="13" customWidth="1"/>
    <col min="12021" max="12021" width="12" style="13" bestFit="1" customWidth="1"/>
    <col min="12022" max="12022" width="14.453125" style="13" bestFit="1" customWidth="1"/>
    <col min="12023" max="12024" width="12.81640625" style="13" bestFit="1" customWidth="1"/>
    <col min="12025" max="12270" width="11.453125" style="13"/>
    <col min="12271" max="12271" width="19.36328125" style="13" bestFit="1" customWidth="1"/>
    <col min="12272" max="12272" width="11.08984375" style="13" customWidth="1"/>
    <col min="12273" max="12275" width="16.81640625" style="13" bestFit="1" customWidth="1"/>
    <col min="12276" max="12276" width="14.08984375" style="13" customWidth="1"/>
    <col min="12277" max="12277" width="12" style="13" bestFit="1" customWidth="1"/>
    <col min="12278" max="12278" width="14.453125" style="13" bestFit="1" customWidth="1"/>
    <col min="12279" max="12280" width="12.81640625" style="13" bestFit="1" customWidth="1"/>
    <col min="12281" max="12526" width="11.453125" style="13"/>
    <col min="12527" max="12527" width="19.36328125" style="13" bestFit="1" customWidth="1"/>
    <col min="12528" max="12528" width="11.08984375" style="13" customWidth="1"/>
    <col min="12529" max="12531" width="16.81640625" style="13" bestFit="1" customWidth="1"/>
    <col min="12532" max="12532" width="14.08984375" style="13" customWidth="1"/>
    <col min="12533" max="12533" width="12" style="13" bestFit="1" customWidth="1"/>
    <col min="12534" max="12534" width="14.453125" style="13" bestFit="1" customWidth="1"/>
    <col min="12535" max="12536" width="12.81640625" style="13" bestFit="1" customWidth="1"/>
    <col min="12537" max="12782" width="11.453125" style="13"/>
    <col min="12783" max="12783" width="19.36328125" style="13" bestFit="1" customWidth="1"/>
    <col min="12784" max="12784" width="11.08984375" style="13" customWidth="1"/>
    <col min="12785" max="12787" width="16.81640625" style="13" bestFit="1" customWidth="1"/>
    <col min="12788" max="12788" width="14.08984375" style="13" customWidth="1"/>
    <col min="12789" max="12789" width="12" style="13" bestFit="1" customWidth="1"/>
    <col min="12790" max="12790" width="14.453125" style="13" bestFit="1" customWidth="1"/>
    <col min="12791" max="12792" width="12.81640625" style="13" bestFit="1" customWidth="1"/>
    <col min="12793" max="13038" width="11.453125" style="13"/>
    <col min="13039" max="13039" width="19.36328125" style="13" bestFit="1" customWidth="1"/>
    <col min="13040" max="13040" width="11.08984375" style="13" customWidth="1"/>
    <col min="13041" max="13043" width="16.81640625" style="13" bestFit="1" customWidth="1"/>
    <col min="13044" max="13044" width="14.08984375" style="13" customWidth="1"/>
    <col min="13045" max="13045" width="12" style="13" bestFit="1" customWidth="1"/>
    <col min="13046" max="13046" width="14.453125" style="13" bestFit="1" customWidth="1"/>
    <col min="13047" max="13048" width="12.81640625" style="13" bestFit="1" customWidth="1"/>
    <col min="13049" max="13294" width="11.453125" style="13"/>
    <col min="13295" max="13295" width="19.36328125" style="13" bestFit="1" customWidth="1"/>
    <col min="13296" max="13296" width="11.08984375" style="13" customWidth="1"/>
    <col min="13297" max="13299" width="16.81640625" style="13" bestFit="1" customWidth="1"/>
    <col min="13300" max="13300" width="14.08984375" style="13" customWidth="1"/>
    <col min="13301" max="13301" width="12" style="13" bestFit="1" customWidth="1"/>
    <col min="13302" max="13302" width="14.453125" style="13" bestFit="1" customWidth="1"/>
    <col min="13303" max="13304" width="12.81640625" style="13" bestFit="1" customWidth="1"/>
    <col min="13305" max="13550" width="11.453125" style="13"/>
    <col min="13551" max="13551" width="19.36328125" style="13" bestFit="1" customWidth="1"/>
    <col min="13552" max="13552" width="11.08984375" style="13" customWidth="1"/>
    <col min="13553" max="13555" width="16.81640625" style="13" bestFit="1" customWidth="1"/>
    <col min="13556" max="13556" width="14.08984375" style="13" customWidth="1"/>
    <col min="13557" max="13557" width="12" style="13" bestFit="1" customWidth="1"/>
    <col min="13558" max="13558" width="14.453125" style="13" bestFit="1" customWidth="1"/>
    <col min="13559" max="13560" width="12.81640625" style="13" bestFit="1" customWidth="1"/>
    <col min="13561" max="13806" width="11.453125" style="13"/>
    <col min="13807" max="13807" width="19.36328125" style="13" bestFit="1" customWidth="1"/>
    <col min="13808" max="13808" width="11.08984375" style="13" customWidth="1"/>
    <col min="13809" max="13811" width="16.81640625" style="13" bestFit="1" customWidth="1"/>
    <col min="13812" max="13812" width="14.08984375" style="13" customWidth="1"/>
    <col min="13813" max="13813" width="12" style="13" bestFit="1" customWidth="1"/>
    <col min="13814" max="13814" width="14.453125" style="13" bestFit="1" customWidth="1"/>
    <col min="13815" max="13816" width="12.81640625" style="13" bestFit="1" customWidth="1"/>
    <col min="13817" max="14062" width="11.453125" style="13"/>
    <col min="14063" max="14063" width="19.36328125" style="13" bestFit="1" customWidth="1"/>
    <col min="14064" max="14064" width="11.08984375" style="13" customWidth="1"/>
    <col min="14065" max="14067" width="16.81640625" style="13" bestFit="1" customWidth="1"/>
    <col min="14068" max="14068" width="14.08984375" style="13" customWidth="1"/>
    <col min="14069" max="14069" width="12" style="13" bestFit="1" customWidth="1"/>
    <col min="14070" max="14070" width="14.453125" style="13" bestFit="1" customWidth="1"/>
    <col min="14071" max="14072" width="12.81640625" style="13" bestFit="1" customWidth="1"/>
    <col min="14073" max="14318" width="11.453125" style="13"/>
    <col min="14319" max="14319" width="19.36328125" style="13" bestFit="1" customWidth="1"/>
    <col min="14320" max="14320" width="11.08984375" style="13" customWidth="1"/>
    <col min="14321" max="14323" width="16.81640625" style="13" bestFit="1" customWidth="1"/>
    <col min="14324" max="14324" width="14.08984375" style="13" customWidth="1"/>
    <col min="14325" max="14325" width="12" style="13" bestFit="1" customWidth="1"/>
    <col min="14326" max="14326" width="14.453125" style="13" bestFit="1" customWidth="1"/>
    <col min="14327" max="14328" width="12.81640625" style="13" bestFit="1" customWidth="1"/>
    <col min="14329" max="14574" width="11.453125" style="13"/>
    <col min="14575" max="14575" width="19.36328125" style="13" bestFit="1" customWidth="1"/>
    <col min="14576" max="14576" width="11.08984375" style="13" customWidth="1"/>
    <col min="14577" max="14579" width="16.81640625" style="13" bestFit="1" customWidth="1"/>
    <col min="14580" max="14580" width="14.08984375" style="13" customWidth="1"/>
    <col min="14581" max="14581" width="12" style="13" bestFit="1" customWidth="1"/>
    <col min="14582" max="14582" width="14.453125" style="13" bestFit="1" customWidth="1"/>
    <col min="14583" max="14584" width="12.81640625" style="13" bestFit="1" customWidth="1"/>
    <col min="14585" max="14830" width="11.453125" style="13"/>
    <col min="14831" max="14831" width="19.36328125" style="13" bestFit="1" customWidth="1"/>
    <col min="14832" max="14832" width="11.08984375" style="13" customWidth="1"/>
    <col min="14833" max="14835" width="16.81640625" style="13" bestFit="1" customWidth="1"/>
    <col min="14836" max="14836" width="14.08984375" style="13" customWidth="1"/>
    <col min="14837" max="14837" width="12" style="13" bestFit="1" customWidth="1"/>
    <col min="14838" max="14838" width="14.453125" style="13" bestFit="1" customWidth="1"/>
    <col min="14839" max="14840" width="12.81640625" style="13" bestFit="1" customWidth="1"/>
    <col min="14841" max="15086" width="11.453125" style="13"/>
    <col min="15087" max="15087" width="19.36328125" style="13" bestFit="1" customWidth="1"/>
    <col min="15088" max="15088" width="11.08984375" style="13" customWidth="1"/>
    <col min="15089" max="15091" width="16.81640625" style="13" bestFit="1" customWidth="1"/>
    <col min="15092" max="15092" width="14.08984375" style="13" customWidth="1"/>
    <col min="15093" max="15093" width="12" style="13" bestFit="1" customWidth="1"/>
    <col min="15094" max="15094" width="14.453125" style="13" bestFit="1" customWidth="1"/>
    <col min="15095" max="15096" width="12.81640625" style="13" bestFit="1" customWidth="1"/>
    <col min="15097" max="15342" width="11.453125" style="13"/>
    <col min="15343" max="15343" width="19.36328125" style="13" bestFit="1" customWidth="1"/>
    <col min="15344" max="15344" width="11.08984375" style="13" customWidth="1"/>
    <col min="15345" max="15347" width="16.81640625" style="13" bestFit="1" customWidth="1"/>
    <col min="15348" max="15348" width="14.08984375" style="13" customWidth="1"/>
    <col min="15349" max="15349" width="12" style="13" bestFit="1" customWidth="1"/>
    <col min="15350" max="15350" width="14.453125" style="13" bestFit="1" customWidth="1"/>
    <col min="15351" max="15352" width="12.81640625" style="13" bestFit="1" customWidth="1"/>
    <col min="15353" max="15598" width="11.453125" style="13"/>
    <col min="15599" max="15599" width="19.36328125" style="13" bestFit="1" customWidth="1"/>
    <col min="15600" max="15600" width="11.08984375" style="13" customWidth="1"/>
    <col min="15601" max="15603" width="16.81640625" style="13" bestFit="1" customWidth="1"/>
    <col min="15604" max="15604" width="14.08984375" style="13" customWidth="1"/>
    <col min="15605" max="15605" width="12" style="13" bestFit="1" customWidth="1"/>
    <col min="15606" max="15606" width="14.453125" style="13" bestFit="1" customWidth="1"/>
    <col min="15607" max="15608" width="12.81640625" style="13" bestFit="1" customWidth="1"/>
    <col min="15609" max="15854" width="11.453125" style="13"/>
    <col min="15855" max="15855" width="19.36328125" style="13" bestFit="1" customWidth="1"/>
    <col min="15856" max="15856" width="11.08984375" style="13" customWidth="1"/>
    <col min="15857" max="15859" width="16.81640625" style="13" bestFit="1" customWidth="1"/>
    <col min="15860" max="15860" width="14.08984375" style="13" customWidth="1"/>
    <col min="15861" max="15861" width="12" style="13" bestFit="1" customWidth="1"/>
    <col min="15862" max="15862" width="14.453125" style="13" bestFit="1" customWidth="1"/>
    <col min="15863" max="15864" width="12.81640625" style="13" bestFit="1" customWidth="1"/>
    <col min="15865" max="16110" width="11.453125" style="13"/>
    <col min="16111" max="16111" width="19.36328125" style="13" bestFit="1" customWidth="1"/>
    <col min="16112" max="16112" width="11.08984375" style="13" customWidth="1"/>
    <col min="16113" max="16115" width="16.81640625" style="13" bestFit="1" customWidth="1"/>
    <col min="16116" max="16116" width="14.08984375" style="13" customWidth="1"/>
    <col min="16117" max="16117" width="12" style="13" bestFit="1" customWidth="1"/>
    <col min="16118" max="16118" width="14.453125" style="13" bestFit="1" customWidth="1"/>
    <col min="16119" max="16120" width="12.81640625" style="13" bestFit="1" customWidth="1"/>
    <col min="16121" max="16384" width="11.453125" style="13"/>
  </cols>
  <sheetData>
    <row r="1" spans="1:9" x14ac:dyDescent="0.35">
      <c r="B1" s="10" t="s">
        <v>350</v>
      </c>
      <c r="C1" s="11" t="s">
        <v>351</v>
      </c>
      <c r="D1" s="11"/>
      <c r="E1" s="16" t="s">
        <v>352</v>
      </c>
      <c r="F1" s="12" t="s">
        <v>355</v>
      </c>
      <c r="G1" s="12" t="s">
        <v>356</v>
      </c>
    </row>
    <row r="2" spans="1:9" x14ac:dyDescent="0.35">
      <c r="B2" s="10"/>
      <c r="C2" s="11"/>
      <c r="D2" s="11" t="s">
        <v>354</v>
      </c>
      <c r="E2" s="20">
        <v>45931</v>
      </c>
      <c r="F2" s="30">
        <v>46054</v>
      </c>
      <c r="G2" s="30">
        <v>46054</v>
      </c>
    </row>
    <row r="3" spans="1:9" s="12" customFormat="1" x14ac:dyDescent="0.35">
      <c r="A3" s="9"/>
      <c r="B3" s="10"/>
      <c r="C3" s="11"/>
      <c r="D3" s="11" t="s">
        <v>353</v>
      </c>
      <c r="E3" s="19">
        <v>0.5</v>
      </c>
      <c r="F3" s="32">
        <v>0.16</v>
      </c>
      <c r="G3" s="33">
        <v>0.17330000000000001</v>
      </c>
      <c r="H3" s="21"/>
    </row>
    <row r="4" spans="1:9" ht="14.5" customHeight="1" x14ac:dyDescent="0.35">
      <c r="A4" s="1" t="s">
        <v>209</v>
      </c>
      <c r="B4" s="2">
        <v>4099</v>
      </c>
      <c r="C4" s="3">
        <f>B4*16</f>
        <v>65584</v>
      </c>
      <c r="D4" s="3"/>
      <c r="E4" s="17">
        <v>32792</v>
      </c>
      <c r="F4" s="27">
        <f>0.16*C4</f>
        <v>10493.44</v>
      </c>
      <c r="G4" s="31">
        <f>C4*0.1733</f>
        <v>11365.707200000001</v>
      </c>
      <c r="H4" s="22"/>
      <c r="I4" s="25"/>
    </row>
    <row r="5" spans="1:9" ht="18.5" customHeight="1" x14ac:dyDescent="0.35">
      <c r="A5" s="1" t="s">
        <v>239</v>
      </c>
      <c r="B5" s="2">
        <v>5419</v>
      </c>
      <c r="C5" s="3">
        <f>B5*16</f>
        <v>86704</v>
      </c>
      <c r="D5" s="3"/>
      <c r="E5" s="17">
        <v>43352</v>
      </c>
      <c r="F5" s="28">
        <f t="shared" ref="F5:F68" si="0">0.16*C5</f>
        <v>13872.64</v>
      </c>
      <c r="G5" s="31">
        <f t="shared" ref="G5:G68" si="1">C5*0.1733</f>
        <v>15025.8032</v>
      </c>
      <c r="H5" s="26"/>
      <c r="I5" s="24"/>
    </row>
    <row r="6" spans="1:9" x14ac:dyDescent="0.35">
      <c r="A6" s="1" t="s">
        <v>187</v>
      </c>
      <c r="B6" s="2">
        <v>3013</v>
      </c>
      <c r="C6" s="3">
        <f>B6*16</f>
        <v>48208</v>
      </c>
      <c r="D6" s="3"/>
      <c r="E6" s="17">
        <v>24104</v>
      </c>
      <c r="F6" s="28">
        <f t="shared" si="0"/>
        <v>7713.28</v>
      </c>
      <c r="G6" s="31">
        <f t="shared" si="1"/>
        <v>8354.4464000000007</v>
      </c>
      <c r="H6" s="23"/>
    </row>
    <row r="7" spans="1:9" x14ac:dyDescent="0.35">
      <c r="A7" s="1" t="s">
        <v>182</v>
      </c>
      <c r="B7" s="2">
        <v>2442</v>
      </c>
      <c r="C7" s="3">
        <f>B7*16</f>
        <v>39072</v>
      </c>
      <c r="D7" s="3"/>
      <c r="E7" s="17">
        <v>19536</v>
      </c>
      <c r="F7" s="28">
        <f t="shared" si="0"/>
        <v>6251.52</v>
      </c>
      <c r="G7" s="31">
        <f t="shared" si="1"/>
        <v>6771.1776</v>
      </c>
      <c r="H7" s="23"/>
    </row>
    <row r="8" spans="1:9" x14ac:dyDescent="0.35">
      <c r="A8" s="1" t="s">
        <v>305</v>
      </c>
      <c r="B8" s="2">
        <v>8707</v>
      </c>
      <c r="C8" s="3">
        <f>B8*16</f>
        <v>139312</v>
      </c>
      <c r="D8" s="3"/>
      <c r="E8" s="17">
        <v>69656</v>
      </c>
      <c r="F8" s="28">
        <f t="shared" si="0"/>
        <v>22289.920000000002</v>
      </c>
      <c r="G8" s="31">
        <f t="shared" si="1"/>
        <v>24142.7696</v>
      </c>
      <c r="H8" s="24"/>
    </row>
    <row r="9" spans="1:9" x14ac:dyDescent="0.35">
      <c r="A9" s="1" t="s">
        <v>19</v>
      </c>
      <c r="B9" s="4">
        <v>252</v>
      </c>
      <c r="C9" s="3">
        <v>8000</v>
      </c>
      <c r="D9" s="3"/>
      <c r="E9" s="17">
        <v>4000</v>
      </c>
      <c r="F9" s="28">
        <f t="shared" si="0"/>
        <v>1280</v>
      </c>
      <c r="G9" s="31">
        <f t="shared" si="1"/>
        <v>1386.4</v>
      </c>
    </row>
    <row r="10" spans="1:9" x14ac:dyDescent="0.35">
      <c r="A10" s="1" t="s">
        <v>218</v>
      </c>
      <c r="B10" s="2">
        <v>4611</v>
      </c>
      <c r="C10" s="3">
        <f>B10*16</f>
        <v>73776</v>
      </c>
      <c r="D10" s="3"/>
      <c r="E10" s="17">
        <v>36888</v>
      </c>
      <c r="F10" s="28">
        <f t="shared" si="0"/>
        <v>11804.16</v>
      </c>
      <c r="G10" s="31">
        <f t="shared" si="1"/>
        <v>12785.380800000001</v>
      </c>
    </row>
    <row r="11" spans="1:9" x14ac:dyDescent="0.35">
      <c r="A11" s="1" t="s">
        <v>244</v>
      </c>
      <c r="B11" s="2">
        <v>5351</v>
      </c>
      <c r="C11" s="3">
        <f>B11*16</f>
        <v>85616</v>
      </c>
      <c r="D11" s="3"/>
      <c r="E11" s="17">
        <v>42808</v>
      </c>
      <c r="F11" s="28">
        <f t="shared" si="0"/>
        <v>13698.56</v>
      </c>
      <c r="G11" s="31">
        <f t="shared" si="1"/>
        <v>14837.2528</v>
      </c>
    </row>
    <row r="12" spans="1:9" x14ac:dyDescent="0.35">
      <c r="A12" s="1" t="s">
        <v>295</v>
      </c>
      <c r="B12" s="2">
        <v>8482</v>
      </c>
      <c r="C12" s="3">
        <f>B12*16</f>
        <v>135712</v>
      </c>
      <c r="D12" s="3"/>
      <c r="E12" s="17">
        <v>67856</v>
      </c>
      <c r="F12" s="28">
        <f t="shared" si="0"/>
        <v>21713.920000000002</v>
      </c>
      <c r="G12" s="31">
        <f t="shared" si="1"/>
        <v>23518.889600000002</v>
      </c>
    </row>
    <row r="13" spans="1:9" x14ac:dyDescent="0.35">
      <c r="A13" s="1" t="s">
        <v>3</v>
      </c>
      <c r="B13" s="4">
        <v>169</v>
      </c>
      <c r="C13" s="3">
        <v>8000</v>
      </c>
      <c r="D13" s="3"/>
      <c r="E13" s="17">
        <v>4000</v>
      </c>
      <c r="F13" s="28">
        <f t="shared" si="0"/>
        <v>1280</v>
      </c>
      <c r="G13" s="31">
        <f t="shared" si="1"/>
        <v>1386.4</v>
      </c>
    </row>
    <row r="14" spans="1:9" x14ac:dyDescent="0.35">
      <c r="A14" s="1" t="s">
        <v>321</v>
      </c>
      <c r="B14" s="2">
        <v>11035</v>
      </c>
      <c r="C14" s="3">
        <f t="shared" ref="C14:C36" si="2">B14*16</f>
        <v>176560</v>
      </c>
      <c r="D14" s="3"/>
      <c r="E14" s="17">
        <v>88280</v>
      </c>
      <c r="F14" s="28">
        <f t="shared" si="0"/>
        <v>28249.600000000002</v>
      </c>
      <c r="G14" s="31">
        <f t="shared" si="1"/>
        <v>30597.848000000002</v>
      </c>
    </row>
    <row r="15" spans="1:9" x14ac:dyDescent="0.35">
      <c r="A15" s="1" t="s">
        <v>100</v>
      </c>
      <c r="B15" s="2">
        <v>1628</v>
      </c>
      <c r="C15" s="3">
        <f t="shared" si="2"/>
        <v>26048</v>
      </c>
      <c r="D15" s="3"/>
      <c r="E15" s="17">
        <v>13024</v>
      </c>
      <c r="F15" s="28">
        <f t="shared" si="0"/>
        <v>4167.68</v>
      </c>
      <c r="G15" s="31">
        <f t="shared" si="1"/>
        <v>4514.1184000000003</v>
      </c>
    </row>
    <row r="16" spans="1:9" x14ac:dyDescent="0.35">
      <c r="A16" s="1" t="s">
        <v>62</v>
      </c>
      <c r="B16" s="4">
        <v>869</v>
      </c>
      <c r="C16" s="3">
        <f t="shared" si="2"/>
        <v>13904</v>
      </c>
      <c r="D16" s="3"/>
      <c r="E16" s="17">
        <v>6952</v>
      </c>
      <c r="F16" s="28">
        <f t="shared" si="0"/>
        <v>2224.64</v>
      </c>
      <c r="G16" s="31">
        <f t="shared" si="1"/>
        <v>2409.5632000000001</v>
      </c>
    </row>
    <row r="17" spans="1:7" x14ac:dyDescent="0.35">
      <c r="A17" s="1" t="s">
        <v>57</v>
      </c>
      <c r="B17" s="4">
        <v>708</v>
      </c>
      <c r="C17" s="3">
        <f t="shared" si="2"/>
        <v>11328</v>
      </c>
      <c r="D17" s="3"/>
      <c r="E17" s="17">
        <v>5664</v>
      </c>
      <c r="F17" s="28">
        <f t="shared" si="0"/>
        <v>1812.48</v>
      </c>
      <c r="G17" s="31">
        <f t="shared" si="1"/>
        <v>1963.1424000000002</v>
      </c>
    </row>
    <row r="18" spans="1:7" x14ac:dyDescent="0.35">
      <c r="A18" s="1" t="s">
        <v>207</v>
      </c>
      <c r="B18" s="2">
        <v>4432</v>
      </c>
      <c r="C18" s="3">
        <f t="shared" si="2"/>
        <v>70912</v>
      </c>
      <c r="D18" s="3"/>
      <c r="E18" s="17">
        <v>35456</v>
      </c>
      <c r="F18" s="28">
        <f t="shared" si="0"/>
        <v>11345.92</v>
      </c>
      <c r="G18" s="31">
        <f t="shared" si="1"/>
        <v>12289.0496</v>
      </c>
    </row>
    <row r="19" spans="1:7" x14ac:dyDescent="0.35">
      <c r="A19" s="1" t="s">
        <v>190</v>
      </c>
      <c r="B19" s="2">
        <v>3281</v>
      </c>
      <c r="C19" s="3">
        <f t="shared" si="2"/>
        <v>52496</v>
      </c>
      <c r="D19" s="3"/>
      <c r="E19" s="17">
        <v>26248</v>
      </c>
      <c r="F19" s="28">
        <f t="shared" si="0"/>
        <v>8399.36</v>
      </c>
      <c r="G19" s="31">
        <f t="shared" si="1"/>
        <v>9097.5568000000003</v>
      </c>
    </row>
    <row r="20" spans="1:7" x14ac:dyDescent="0.35">
      <c r="A20" s="1" t="s">
        <v>313</v>
      </c>
      <c r="B20" s="2">
        <v>11039</v>
      </c>
      <c r="C20" s="3">
        <f t="shared" si="2"/>
        <v>176624</v>
      </c>
      <c r="D20" s="3"/>
      <c r="E20" s="17">
        <v>88312</v>
      </c>
      <c r="F20" s="28">
        <f t="shared" si="0"/>
        <v>28259.84</v>
      </c>
      <c r="G20" s="31">
        <f t="shared" si="1"/>
        <v>30608.939200000001</v>
      </c>
    </row>
    <row r="21" spans="1:7" x14ac:dyDescent="0.35">
      <c r="A21" s="1" t="s">
        <v>243</v>
      </c>
      <c r="B21" s="2">
        <v>4713</v>
      </c>
      <c r="C21" s="3">
        <f t="shared" si="2"/>
        <v>75408</v>
      </c>
      <c r="D21" s="3"/>
      <c r="E21" s="17">
        <v>37704</v>
      </c>
      <c r="F21" s="28">
        <f t="shared" si="0"/>
        <v>12065.28</v>
      </c>
      <c r="G21" s="31">
        <f t="shared" si="1"/>
        <v>13068.206400000001</v>
      </c>
    </row>
    <row r="22" spans="1:7" x14ac:dyDescent="0.35">
      <c r="A22" s="1" t="s">
        <v>104</v>
      </c>
      <c r="B22" s="2">
        <v>1219</v>
      </c>
      <c r="C22" s="3">
        <f t="shared" si="2"/>
        <v>19504</v>
      </c>
      <c r="D22" s="3"/>
      <c r="E22" s="17">
        <v>9752</v>
      </c>
      <c r="F22" s="28">
        <f t="shared" si="0"/>
        <v>3120.64</v>
      </c>
      <c r="G22" s="31">
        <f t="shared" si="1"/>
        <v>3380.0432000000001</v>
      </c>
    </row>
    <row r="23" spans="1:7" x14ac:dyDescent="0.35">
      <c r="A23" s="1" t="s">
        <v>116</v>
      </c>
      <c r="B23" s="2">
        <v>2059</v>
      </c>
      <c r="C23" s="3">
        <f t="shared" si="2"/>
        <v>32944</v>
      </c>
      <c r="D23" s="3"/>
      <c r="E23" s="17">
        <v>16472</v>
      </c>
      <c r="F23" s="28">
        <f t="shared" si="0"/>
        <v>5271.04</v>
      </c>
      <c r="G23" s="31">
        <f t="shared" si="1"/>
        <v>5709.1952000000001</v>
      </c>
    </row>
    <row r="24" spans="1:7" x14ac:dyDescent="0.35">
      <c r="A24" s="1" t="s">
        <v>336</v>
      </c>
      <c r="B24" s="2">
        <v>17316</v>
      </c>
      <c r="C24" s="3">
        <f t="shared" si="2"/>
        <v>277056</v>
      </c>
      <c r="D24" s="3"/>
      <c r="E24" s="17">
        <v>138528</v>
      </c>
      <c r="F24" s="28">
        <f t="shared" si="0"/>
        <v>44328.959999999999</v>
      </c>
      <c r="G24" s="31">
        <f t="shared" si="1"/>
        <v>48013.804800000005</v>
      </c>
    </row>
    <row r="25" spans="1:7" x14ac:dyDescent="0.35">
      <c r="A25" s="1" t="s">
        <v>101</v>
      </c>
      <c r="B25" s="2">
        <v>1411</v>
      </c>
      <c r="C25" s="3">
        <f t="shared" si="2"/>
        <v>22576</v>
      </c>
      <c r="D25" s="3"/>
      <c r="E25" s="17">
        <v>11288</v>
      </c>
      <c r="F25" s="28">
        <f t="shared" si="0"/>
        <v>3612.16</v>
      </c>
      <c r="G25" s="31">
        <f t="shared" si="1"/>
        <v>3912.4208000000003</v>
      </c>
    </row>
    <row r="26" spans="1:7" x14ac:dyDescent="0.35">
      <c r="A26" s="1" t="s">
        <v>55</v>
      </c>
      <c r="B26" s="4">
        <v>711</v>
      </c>
      <c r="C26" s="3">
        <f t="shared" si="2"/>
        <v>11376</v>
      </c>
      <c r="D26" s="3"/>
      <c r="E26" s="17">
        <v>5688</v>
      </c>
      <c r="F26" s="28">
        <f t="shared" si="0"/>
        <v>1820.16</v>
      </c>
      <c r="G26" s="31">
        <f t="shared" si="1"/>
        <v>1971.4608000000001</v>
      </c>
    </row>
    <row r="27" spans="1:7" x14ac:dyDescent="0.35">
      <c r="A27" s="1" t="s">
        <v>227</v>
      </c>
      <c r="B27" s="2">
        <v>3993</v>
      </c>
      <c r="C27" s="3">
        <f t="shared" si="2"/>
        <v>63888</v>
      </c>
      <c r="D27" s="3"/>
      <c r="E27" s="17">
        <v>31944</v>
      </c>
      <c r="F27" s="28">
        <f t="shared" si="0"/>
        <v>10222.08</v>
      </c>
      <c r="G27" s="31">
        <f t="shared" si="1"/>
        <v>11071.7904</v>
      </c>
    </row>
    <row r="28" spans="1:7" x14ac:dyDescent="0.35">
      <c r="A28" s="1" t="s">
        <v>189</v>
      </c>
      <c r="B28" s="2">
        <v>4125</v>
      </c>
      <c r="C28" s="3">
        <f t="shared" si="2"/>
        <v>66000</v>
      </c>
      <c r="D28" s="3"/>
      <c r="E28" s="17">
        <v>33000</v>
      </c>
      <c r="F28" s="28">
        <f t="shared" si="0"/>
        <v>10560</v>
      </c>
      <c r="G28" s="31">
        <f t="shared" si="1"/>
        <v>11437.800000000001</v>
      </c>
    </row>
    <row r="29" spans="1:7" x14ac:dyDescent="0.35">
      <c r="A29" s="1" t="s">
        <v>210</v>
      </c>
      <c r="B29" s="2">
        <v>4067</v>
      </c>
      <c r="C29" s="3">
        <f t="shared" si="2"/>
        <v>65072</v>
      </c>
      <c r="D29" s="3"/>
      <c r="E29" s="17">
        <v>32536</v>
      </c>
      <c r="F29" s="28">
        <f t="shared" si="0"/>
        <v>10411.52</v>
      </c>
      <c r="G29" s="31">
        <f t="shared" si="1"/>
        <v>11276.9776</v>
      </c>
    </row>
    <row r="30" spans="1:7" x14ac:dyDescent="0.35">
      <c r="A30" s="1" t="s">
        <v>277</v>
      </c>
      <c r="B30" s="2">
        <v>6229</v>
      </c>
      <c r="C30" s="3">
        <f t="shared" si="2"/>
        <v>99664</v>
      </c>
      <c r="D30" s="3"/>
      <c r="E30" s="17">
        <v>49832</v>
      </c>
      <c r="F30" s="28">
        <f t="shared" si="0"/>
        <v>15946.24</v>
      </c>
      <c r="G30" s="31">
        <f t="shared" si="1"/>
        <v>17271.771199999999</v>
      </c>
    </row>
    <row r="31" spans="1:7" x14ac:dyDescent="0.35">
      <c r="A31" s="1" t="s">
        <v>91</v>
      </c>
      <c r="B31" s="2">
        <v>1445</v>
      </c>
      <c r="C31" s="3">
        <f t="shared" si="2"/>
        <v>23120</v>
      </c>
      <c r="D31" s="3"/>
      <c r="E31" s="17">
        <v>11560</v>
      </c>
      <c r="F31" s="28">
        <f t="shared" si="0"/>
        <v>3699.2000000000003</v>
      </c>
      <c r="G31" s="31">
        <f t="shared" si="1"/>
        <v>4006.6960000000004</v>
      </c>
    </row>
    <row r="32" spans="1:7" x14ac:dyDescent="0.35">
      <c r="A32" s="1" t="s">
        <v>76</v>
      </c>
      <c r="B32" s="4">
        <v>957</v>
      </c>
      <c r="C32" s="3">
        <f t="shared" si="2"/>
        <v>15312</v>
      </c>
      <c r="D32" s="3"/>
      <c r="E32" s="17">
        <v>7656</v>
      </c>
      <c r="F32" s="28">
        <f t="shared" si="0"/>
        <v>2449.92</v>
      </c>
      <c r="G32" s="31">
        <f t="shared" si="1"/>
        <v>2653.5696000000003</v>
      </c>
    </row>
    <row r="33" spans="1:7" x14ac:dyDescent="0.35">
      <c r="A33" s="1" t="s">
        <v>68</v>
      </c>
      <c r="B33" s="4">
        <v>743</v>
      </c>
      <c r="C33" s="3">
        <f t="shared" si="2"/>
        <v>11888</v>
      </c>
      <c r="D33" s="3"/>
      <c r="E33" s="17">
        <v>5944</v>
      </c>
      <c r="F33" s="28">
        <f t="shared" si="0"/>
        <v>1902.08</v>
      </c>
      <c r="G33" s="31">
        <f t="shared" si="1"/>
        <v>2060.1904</v>
      </c>
    </row>
    <row r="34" spans="1:7" x14ac:dyDescent="0.35">
      <c r="A34" s="1" t="s">
        <v>318</v>
      </c>
      <c r="B34" s="2">
        <v>10909</v>
      </c>
      <c r="C34" s="3">
        <f t="shared" si="2"/>
        <v>174544</v>
      </c>
      <c r="D34" s="3"/>
      <c r="E34" s="17">
        <v>87272</v>
      </c>
      <c r="F34" s="28">
        <f t="shared" si="0"/>
        <v>27927.040000000001</v>
      </c>
      <c r="G34" s="31">
        <f t="shared" si="1"/>
        <v>30248.475200000001</v>
      </c>
    </row>
    <row r="35" spans="1:7" x14ac:dyDescent="0.35">
      <c r="A35" s="1" t="s">
        <v>306</v>
      </c>
      <c r="B35" s="2">
        <v>10115</v>
      </c>
      <c r="C35" s="3">
        <f t="shared" si="2"/>
        <v>161840</v>
      </c>
      <c r="D35" s="3"/>
      <c r="E35" s="17">
        <v>80920</v>
      </c>
      <c r="F35" s="28">
        <f t="shared" si="0"/>
        <v>25894.400000000001</v>
      </c>
      <c r="G35" s="31">
        <f t="shared" si="1"/>
        <v>28046.872000000003</v>
      </c>
    </row>
    <row r="36" spans="1:7" x14ac:dyDescent="0.35">
      <c r="A36" s="1" t="s">
        <v>137</v>
      </c>
      <c r="B36" s="2">
        <v>2254</v>
      </c>
      <c r="C36" s="3">
        <f t="shared" si="2"/>
        <v>36064</v>
      </c>
      <c r="D36" s="3"/>
      <c r="E36" s="17">
        <v>18032</v>
      </c>
      <c r="F36" s="28">
        <f t="shared" si="0"/>
        <v>5770.24</v>
      </c>
      <c r="G36" s="31">
        <f t="shared" si="1"/>
        <v>6249.8912</v>
      </c>
    </row>
    <row r="37" spans="1:7" x14ac:dyDescent="0.35">
      <c r="A37" s="1" t="s">
        <v>32</v>
      </c>
      <c r="B37" s="4">
        <v>429</v>
      </c>
      <c r="C37" s="3">
        <v>8000</v>
      </c>
      <c r="D37" s="3"/>
      <c r="E37" s="17">
        <v>4000</v>
      </c>
      <c r="F37" s="28">
        <f t="shared" si="0"/>
        <v>1280</v>
      </c>
      <c r="G37" s="31">
        <f t="shared" si="1"/>
        <v>1386.4</v>
      </c>
    </row>
    <row r="38" spans="1:7" x14ac:dyDescent="0.35">
      <c r="A38" s="1" t="s">
        <v>83</v>
      </c>
      <c r="B38" s="2">
        <v>1295</v>
      </c>
      <c r="C38" s="3">
        <f t="shared" ref="C38:C56" si="3">B38*16</f>
        <v>20720</v>
      </c>
      <c r="D38" s="3"/>
      <c r="E38" s="17">
        <v>10360</v>
      </c>
      <c r="F38" s="28">
        <f t="shared" si="0"/>
        <v>3315.2000000000003</v>
      </c>
      <c r="G38" s="31">
        <f t="shared" si="1"/>
        <v>3590.7760000000003</v>
      </c>
    </row>
    <row r="39" spans="1:7" x14ac:dyDescent="0.35">
      <c r="A39" s="1" t="s">
        <v>349</v>
      </c>
      <c r="B39" s="2">
        <v>115768</v>
      </c>
      <c r="C39" s="3">
        <f t="shared" si="3"/>
        <v>1852288</v>
      </c>
      <c r="D39" s="3"/>
      <c r="E39" s="17">
        <v>926144</v>
      </c>
      <c r="F39" s="28">
        <f t="shared" si="0"/>
        <v>296366.08000000002</v>
      </c>
      <c r="G39" s="31">
        <f t="shared" si="1"/>
        <v>321001.51040000003</v>
      </c>
    </row>
    <row r="40" spans="1:7" x14ac:dyDescent="0.35">
      <c r="A40" s="1" t="s">
        <v>275</v>
      </c>
      <c r="B40" s="2">
        <v>7331</v>
      </c>
      <c r="C40" s="3">
        <f t="shared" si="3"/>
        <v>117296</v>
      </c>
      <c r="D40" s="3"/>
      <c r="E40" s="17">
        <v>58648</v>
      </c>
      <c r="F40" s="28">
        <f t="shared" si="0"/>
        <v>18767.36</v>
      </c>
      <c r="G40" s="31">
        <f t="shared" si="1"/>
        <v>20327.396800000002</v>
      </c>
    </row>
    <row r="41" spans="1:7" x14ac:dyDescent="0.35">
      <c r="A41" s="1" t="s">
        <v>77</v>
      </c>
      <c r="B41" s="2">
        <v>1307</v>
      </c>
      <c r="C41" s="3">
        <f t="shared" si="3"/>
        <v>20912</v>
      </c>
      <c r="D41" s="3"/>
      <c r="E41" s="17">
        <v>10456</v>
      </c>
      <c r="F41" s="28">
        <f t="shared" si="0"/>
        <v>3345.92</v>
      </c>
      <c r="G41" s="31">
        <f t="shared" si="1"/>
        <v>3624.0496000000003</v>
      </c>
    </row>
    <row r="42" spans="1:7" x14ac:dyDescent="0.35">
      <c r="A42" s="1" t="s">
        <v>141</v>
      </c>
      <c r="B42" s="2">
        <v>2069</v>
      </c>
      <c r="C42" s="3">
        <f t="shared" si="3"/>
        <v>33104</v>
      </c>
      <c r="D42" s="3"/>
      <c r="E42" s="17">
        <v>16552</v>
      </c>
      <c r="F42" s="28">
        <f t="shared" si="0"/>
        <v>5296.64</v>
      </c>
      <c r="G42" s="31">
        <f t="shared" si="1"/>
        <v>5736.9232000000002</v>
      </c>
    </row>
    <row r="43" spans="1:7" x14ac:dyDescent="0.35">
      <c r="A43" s="1" t="s">
        <v>90</v>
      </c>
      <c r="B43" s="2">
        <v>1334</v>
      </c>
      <c r="C43" s="3">
        <f t="shared" si="3"/>
        <v>21344</v>
      </c>
      <c r="D43" s="3"/>
      <c r="E43" s="17">
        <v>10672</v>
      </c>
      <c r="F43" s="28">
        <f t="shared" si="0"/>
        <v>3415.04</v>
      </c>
      <c r="G43" s="31">
        <f t="shared" si="1"/>
        <v>3698.9152000000004</v>
      </c>
    </row>
    <row r="44" spans="1:7" x14ac:dyDescent="0.35">
      <c r="A44" s="1" t="s">
        <v>316</v>
      </c>
      <c r="B44" s="2">
        <v>9847</v>
      </c>
      <c r="C44" s="3">
        <f t="shared" si="3"/>
        <v>157552</v>
      </c>
      <c r="D44" s="3"/>
      <c r="E44" s="17">
        <v>78776</v>
      </c>
      <c r="F44" s="28">
        <f t="shared" si="0"/>
        <v>25208.32</v>
      </c>
      <c r="G44" s="31">
        <f t="shared" si="1"/>
        <v>27303.761600000002</v>
      </c>
    </row>
    <row r="45" spans="1:7" x14ac:dyDescent="0.35">
      <c r="A45" s="1" t="s">
        <v>240</v>
      </c>
      <c r="B45" s="2">
        <v>4872</v>
      </c>
      <c r="C45" s="3">
        <f t="shared" si="3"/>
        <v>77952</v>
      </c>
      <c r="D45" s="3"/>
      <c r="E45" s="17">
        <v>38976</v>
      </c>
      <c r="F45" s="28">
        <f t="shared" si="0"/>
        <v>12472.32</v>
      </c>
      <c r="G45" s="31">
        <f t="shared" si="1"/>
        <v>13509.081600000001</v>
      </c>
    </row>
    <row r="46" spans="1:7" x14ac:dyDescent="0.35">
      <c r="A46" s="1" t="s">
        <v>250</v>
      </c>
      <c r="B46" s="2">
        <v>6058</v>
      </c>
      <c r="C46" s="3">
        <f t="shared" si="3"/>
        <v>96928</v>
      </c>
      <c r="D46" s="3"/>
      <c r="E46" s="17">
        <v>48464</v>
      </c>
      <c r="F46" s="28">
        <f t="shared" si="0"/>
        <v>15508.48</v>
      </c>
      <c r="G46" s="31">
        <f t="shared" si="1"/>
        <v>16797.6224</v>
      </c>
    </row>
    <row r="47" spans="1:7" x14ac:dyDescent="0.35">
      <c r="A47" s="1" t="s">
        <v>81</v>
      </c>
      <c r="B47" s="2">
        <v>1203</v>
      </c>
      <c r="C47" s="3">
        <f t="shared" si="3"/>
        <v>19248</v>
      </c>
      <c r="D47" s="3"/>
      <c r="E47" s="17">
        <v>9624</v>
      </c>
      <c r="F47" s="28">
        <f t="shared" si="0"/>
        <v>3079.6800000000003</v>
      </c>
      <c r="G47" s="31">
        <f t="shared" si="1"/>
        <v>3335.6784000000002</v>
      </c>
    </row>
    <row r="48" spans="1:7" x14ac:dyDescent="0.35">
      <c r="A48" s="1" t="s">
        <v>342</v>
      </c>
      <c r="B48" s="2">
        <v>21961</v>
      </c>
      <c r="C48" s="3">
        <f t="shared" si="3"/>
        <v>351376</v>
      </c>
      <c r="D48" s="3"/>
      <c r="E48" s="17">
        <v>175688</v>
      </c>
      <c r="F48" s="28">
        <f t="shared" si="0"/>
        <v>56220.160000000003</v>
      </c>
      <c r="G48" s="31">
        <f t="shared" si="1"/>
        <v>60893.460800000001</v>
      </c>
    </row>
    <row r="49" spans="1:7" x14ac:dyDescent="0.35">
      <c r="A49" s="1" t="s">
        <v>84</v>
      </c>
      <c r="B49" s="2">
        <v>1032</v>
      </c>
      <c r="C49" s="3">
        <f t="shared" si="3"/>
        <v>16512</v>
      </c>
      <c r="D49" s="3"/>
      <c r="E49" s="17">
        <v>8256</v>
      </c>
      <c r="F49" s="28">
        <f t="shared" si="0"/>
        <v>2641.92</v>
      </c>
      <c r="G49" s="31">
        <f t="shared" si="1"/>
        <v>2861.5296000000003</v>
      </c>
    </row>
    <row r="50" spans="1:7" x14ac:dyDescent="0.35">
      <c r="A50" s="1" t="s">
        <v>330</v>
      </c>
      <c r="B50" s="2">
        <v>13222</v>
      </c>
      <c r="C50" s="3">
        <f t="shared" si="3"/>
        <v>211552</v>
      </c>
      <c r="D50" s="3"/>
      <c r="E50" s="17">
        <v>105776</v>
      </c>
      <c r="F50" s="28">
        <f t="shared" si="0"/>
        <v>33848.32</v>
      </c>
      <c r="G50" s="31">
        <f t="shared" si="1"/>
        <v>36661.961600000002</v>
      </c>
    </row>
    <row r="51" spans="1:7" x14ac:dyDescent="0.35">
      <c r="A51" s="1" t="s">
        <v>60</v>
      </c>
      <c r="B51" s="4">
        <v>672</v>
      </c>
      <c r="C51" s="3">
        <f t="shared" si="3"/>
        <v>10752</v>
      </c>
      <c r="D51" s="3"/>
      <c r="E51" s="17">
        <v>5376</v>
      </c>
      <c r="F51" s="28">
        <f t="shared" si="0"/>
        <v>1720.32</v>
      </c>
      <c r="G51" s="31">
        <f t="shared" si="1"/>
        <v>1863.3216000000002</v>
      </c>
    </row>
    <row r="52" spans="1:7" x14ac:dyDescent="0.35">
      <c r="A52" s="1" t="s">
        <v>283</v>
      </c>
      <c r="B52" s="2">
        <v>6805</v>
      </c>
      <c r="C52" s="3">
        <f t="shared" si="3"/>
        <v>108880</v>
      </c>
      <c r="D52" s="3"/>
      <c r="E52" s="17">
        <v>54440</v>
      </c>
      <c r="F52" s="28">
        <f t="shared" si="0"/>
        <v>17420.8</v>
      </c>
      <c r="G52" s="31">
        <f t="shared" si="1"/>
        <v>18868.904000000002</v>
      </c>
    </row>
    <row r="53" spans="1:7" x14ac:dyDescent="0.35">
      <c r="A53" s="1" t="s">
        <v>340</v>
      </c>
      <c r="B53" s="2">
        <v>18915</v>
      </c>
      <c r="C53" s="3">
        <f t="shared" si="3"/>
        <v>302640</v>
      </c>
      <c r="D53" s="3"/>
      <c r="E53" s="17">
        <v>151320</v>
      </c>
      <c r="F53" s="28">
        <f t="shared" si="0"/>
        <v>48422.400000000001</v>
      </c>
      <c r="G53" s="31">
        <f t="shared" si="1"/>
        <v>52447.512000000002</v>
      </c>
    </row>
    <row r="54" spans="1:7" x14ac:dyDescent="0.35">
      <c r="A54" s="1" t="s">
        <v>269</v>
      </c>
      <c r="B54" s="2">
        <v>6521</v>
      </c>
      <c r="C54" s="3">
        <f t="shared" si="3"/>
        <v>104336</v>
      </c>
      <c r="D54" s="3"/>
      <c r="E54" s="17">
        <v>52168</v>
      </c>
      <c r="F54" s="28">
        <f t="shared" si="0"/>
        <v>16693.760000000002</v>
      </c>
      <c r="G54" s="31">
        <f t="shared" si="1"/>
        <v>18081.428800000002</v>
      </c>
    </row>
    <row r="55" spans="1:7" x14ac:dyDescent="0.35">
      <c r="A55" s="1" t="s">
        <v>106</v>
      </c>
      <c r="B55" s="2">
        <v>1586</v>
      </c>
      <c r="C55" s="3">
        <f t="shared" si="3"/>
        <v>25376</v>
      </c>
      <c r="D55" s="3"/>
      <c r="E55" s="17">
        <v>12688</v>
      </c>
      <c r="F55" s="28">
        <f t="shared" si="0"/>
        <v>4060.1600000000003</v>
      </c>
      <c r="G55" s="31">
        <f t="shared" si="1"/>
        <v>4397.6608000000006</v>
      </c>
    </row>
    <row r="56" spans="1:7" x14ac:dyDescent="0.35">
      <c r="A56" s="1" t="s">
        <v>198</v>
      </c>
      <c r="B56" s="2">
        <v>3530</v>
      </c>
      <c r="C56" s="3">
        <f t="shared" si="3"/>
        <v>56480</v>
      </c>
      <c r="D56" s="3"/>
      <c r="E56" s="17">
        <v>28240</v>
      </c>
      <c r="F56" s="28">
        <f t="shared" si="0"/>
        <v>9036.8000000000011</v>
      </c>
      <c r="G56" s="31">
        <f t="shared" si="1"/>
        <v>9787.9840000000004</v>
      </c>
    </row>
    <row r="57" spans="1:7" x14ac:dyDescent="0.35">
      <c r="A57" s="1" t="s">
        <v>39</v>
      </c>
      <c r="B57" s="4">
        <v>421</v>
      </c>
      <c r="C57" s="3">
        <v>8000</v>
      </c>
      <c r="D57" s="3"/>
      <c r="E57" s="17">
        <v>4000</v>
      </c>
      <c r="F57" s="28">
        <f t="shared" si="0"/>
        <v>1280</v>
      </c>
      <c r="G57" s="31">
        <f t="shared" si="1"/>
        <v>1386.4</v>
      </c>
    </row>
    <row r="58" spans="1:7" x14ac:dyDescent="0.35">
      <c r="A58" s="1" t="s">
        <v>183</v>
      </c>
      <c r="B58" s="2">
        <v>3381</v>
      </c>
      <c r="C58" s="3">
        <f>B58*16</f>
        <v>54096</v>
      </c>
      <c r="D58" s="3"/>
      <c r="E58" s="17">
        <v>27048</v>
      </c>
      <c r="F58" s="28">
        <f t="shared" si="0"/>
        <v>8655.36</v>
      </c>
      <c r="G58" s="31">
        <f t="shared" si="1"/>
        <v>9374.8368000000009</v>
      </c>
    </row>
    <row r="59" spans="1:7" x14ac:dyDescent="0.35">
      <c r="A59" s="1" t="s">
        <v>214</v>
      </c>
      <c r="B59" s="2">
        <v>3622</v>
      </c>
      <c r="C59" s="3">
        <f>B59*16</f>
        <v>57952</v>
      </c>
      <c r="D59" s="3"/>
      <c r="E59" s="17">
        <v>28976</v>
      </c>
      <c r="F59" s="28">
        <f t="shared" si="0"/>
        <v>9272.32</v>
      </c>
      <c r="G59" s="31">
        <f t="shared" si="1"/>
        <v>10043.081600000001</v>
      </c>
    </row>
    <row r="60" spans="1:7" x14ac:dyDescent="0.35">
      <c r="A60" s="1" t="s">
        <v>309</v>
      </c>
      <c r="B60" s="2">
        <v>9814</v>
      </c>
      <c r="C60" s="3">
        <f>B60*16</f>
        <v>157024</v>
      </c>
      <c r="D60" s="3"/>
      <c r="E60" s="17">
        <v>78512</v>
      </c>
      <c r="F60" s="28">
        <f t="shared" si="0"/>
        <v>25123.84</v>
      </c>
      <c r="G60" s="31">
        <f t="shared" si="1"/>
        <v>27212.2592</v>
      </c>
    </row>
    <row r="61" spans="1:7" x14ac:dyDescent="0.35">
      <c r="A61" s="1" t="s">
        <v>257</v>
      </c>
      <c r="B61" s="2">
        <v>5884</v>
      </c>
      <c r="C61" s="3">
        <f>B61*16</f>
        <v>94144</v>
      </c>
      <c r="D61" s="3"/>
      <c r="E61" s="17">
        <v>47072</v>
      </c>
      <c r="F61" s="28">
        <f t="shared" si="0"/>
        <v>15063.04</v>
      </c>
      <c r="G61" s="31">
        <f t="shared" si="1"/>
        <v>16315.155200000001</v>
      </c>
    </row>
    <row r="62" spans="1:7" x14ac:dyDescent="0.35">
      <c r="A62" s="1" t="s">
        <v>85</v>
      </c>
      <c r="B62" s="2">
        <v>1109</v>
      </c>
      <c r="C62" s="3">
        <f>B62*16</f>
        <v>17744</v>
      </c>
      <c r="D62" s="3"/>
      <c r="E62" s="17">
        <v>8872</v>
      </c>
      <c r="F62" s="28">
        <f t="shared" si="0"/>
        <v>2839.04</v>
      </c>
      <c r="G62" s="31">
        <f t="shared" si="1"/>
        <v>3075.0352000000003</v>
      </c>
    </row>
    <row r="63" spans="1:7" x14ac:dyDescent="0.35">
      <c r="A63" s="1" t="s">
        <v>30</v>
      </c>
      <c r="B63" s="4">
        <v>400</v>
      </c>
      <c r="C63" s="3">
        <v>8000</v>
      </c>
      <c r="D63" s="3"/>
      <c r="E63" s="17">
        <v>4000</v>
      </c>
      <c r="F63" s="28">
        <f t="shared" si="0"/>
        <v>1280</v>
      </c>
      <c r="G63" s="31">
        <f t="shared" si="1"/>
        <v>1386.4</v>
      </c>
    </row>
    <row r="64" spans="1:7" x14ac:dyDescent="0.35">
      <c r="A64" s="1" t="s">
        <v>29</v>
      </c>
      <c r="B64" s="4">
        <v>393</v>
      </c>
      <c r="C64" s="3">
        <v>8000</v>
      </c>
      <c r="D64" s="3"/>
      <c r="E64" s="17">
        <v>4000</v>
      </c>
      <c r="F64" s="28">
        <f t="shared" si="0"/>
        <v>1280</v>
      </c>
      <c r="G64" s="31">
        <f t="shared" si="1"/>
        <v>1386.4</v>
      </c>
    </row>
    <row r="65" spans="1:7" x14ac:dyDescent="0.35">
      <c r="A65" s="1" t="s">
        <v>335</v>
      </c>
      <c r="B65" s="2">
        <v>14845</v>
      </c>
      <c r="C65" s="3">
        <f t="shared" ref="C65:C72" si="4">B65*16</f>
        <v>237520</v>
      </c>
      <c r="D65" s="3"/>
      <c r="E65" s="17">
        <v>118760</v>
      </c>
      <c r="F65" s="28">
        <f t="shared" si="0"/>
        <v>38003.200000000004</v>
      </c>
      <c r="G65" s="31">
        <f t="shared" si="1"/>
        <v>41162.216</v>
      </c>
    </row>
    <row r="66" spans="1:7" x14ac:dyDescent="0.35">
      <c r="A66" s="1" t="s">
        <v>33</v>
      </c>
      <c r="B66" s="4">
        <v>551</v>
      </c>
      <c r="C66" s="3">
        <f t="shared" si="4"/>
        <v>8816</v>
      </c>
      <c r="D66" s="3"/>
      <c r="E66" s="17">
        <v>4408</v>
      </c>
      <c r="F66" s="28">
        <f t="shared" si="0"/>
        <v>1410.56</v>
      </c>
      <c r="G66" s="31">
        <f t="shared" si="1"/>
        <v>1527.8128000000002</v>
      </c>
    </row>
    <row r="67" spans="1:7" ht="14.5" customHeight="1" x14ac:dyDescent="0.35">
      <c r="A67" s="1" t="s">
        <v>50</v>
      </c>
      <c r="B67" s="4">
        <v>519</v>
      </c>
      <c r="C67" s="3">
        <f t="shared" si="4"/>
        <v>8304</v>
      </c>
      <c r="D67" s="3"/>
      <c r="E67" s="17">
        <v>4152</v>
      </c>
      <c r="F67" s="28">
        <f t="shared" si="0"/>
        <v>1328.64</v>
      </c>
      <c r="G67" s="31">
        <f t="shared" si="1"/>
        <v>1439.0832</v>
      </c>
    </row>
    <row r="68" spans="1:7" x14ac:dyDescent="0.35">
      <c r="A68" s="1" t="s">
        <v>195</v>
      </c>
      <c r="B68" s="2">
        <v>3453</v>
      </c>
      <c r="C68" s="3">
        <f t="shared" si="4"/>
        <v>55248</v>
      </c>
      <c r="D68" s="3"/>
      <c r="E68" s="17">
        <v>27624</v>
      </c>
      <c r="F68" s="28">
        <f t="shared" si="0"/>
        <v>8839.68</v>
      </c>
      <c r="G68" s="31">
        <f t="shared" si="1"/>
        <v>9574.4784</v>
      </c>
    </row>
    <row r="69" spans="1:7" x14ac:dyDescent="0.35">
      <c r="A69" s="1" t="s">
        <v>154</v>
      </c>
      <c r="B69" s="2">
        <v>2158</v>
      </c>
      <c r="C69" s="3">
        <f t="shared" si="4"/>
        <v>34528</v>
      </c>
      <c r="D69" s="3"/>
      <c r="E69" s="17">
        <v>17264</v>
      </c>
      <c r="F69" s="28">
        <f t="shared" ref="F69:F132" si="5">0.16*C69</f>
        <v>5524.4800000000005</v>
      </c>
      <c r="G69" s="31">
        <f t="shared" ref="G69:G132" si="6">C69*0.1733</f>
        <v>5983.7024000000001</v>
      </c>
    </row>
    <row r="70" spans="1:7" x14ac:dyDescent="0.35">
      <c r="A70" s="1" t="s">
        <v>46</v>
      </c>
      <c r="B70" s="4">
        <v>536</v>
      </c>
      <c r="C70" s="3">
        <f t="shared" si="4"/>
        <v>8576</v>
      </c>
      <c r="D70" s="3"/>
      <c r="E70" s="17">
        <v>4288</v>
      </c>
      <c r="F70" s="28">
        <f t="shared" si="5"/>
        <v>1372.16</v>
      </c>
      <c r="G70" s="31">
        <f t="shared" si="6"/>
        <v>1486.2208000000001</v>
      </c>
    </row>
    <row r="71" spans="1:7" x14ac:dyDescent="0.35">
      <c r="A71" s="1" t="s">
        <v>263</v>
      </c>
      <c r="B71" s="2">
        <v>5620</v>
      </c>
      <c r="C71" s="3">
        <f t="shared" si="4"/>
        <v>89920</v>
      </c>
      <c r="D71" s="3"/>
      <c r="E71" s="17">
        <v>44960</v>
      </c>
      <c r="F71" s="28">
        <f t="shared" si="5"/>
        <v>14387.2</v>
      </c>
      <c r="G71" s="31">
        <f t="shared" si="6"/>
        <v>15583.136</v>
      </c>
    </row>
    <row r="72" spans="1:7" x14ac:dyDescent="0.35">
      <c r="A72" s="1" t="s">
        <v>52</v>
      </c>
      <c r="B72" s="4">
        <v>660</v>
      </c>
      <c r="C72" s="3">
        <f t="shared" si="4"/>
        <v>10560</v>
      </c>
      <c r="D72" s="3"/>
      <c r="E72" s="17">
        <v>5280</v>
      </c>
      <c r="F72" s="28">
        <f t="shared" si="5"/>
        <v>1689.6000000000001</v>
      </c>
      <c r="G72" s="31">
        <f t="shared" si="6"/>
        <v>1830.048</v>
      </c>
    </row>
    <row r="73" spans="1:7" x14ac:dyDescent="0.35">
      <c r="A73" s="1" t="s">
        <v>20</v>
      </c>
      <c r="B73" s="4">
        <v>312</v>
      </c>
      <c r="C73" s="3">
        <v>8000</v>
      </c>
      <c r="D73" s="3"/>
      <c r="E73" s="17">
        <v>4000</v>
      </c>
      <c r="F73" s="28">
        <f t="shared" si="5"/>
        <v>1280</v>
      </c>
      <c r="G73" s="31">
        <f t="shared" si="6"/>
        <v>1386.4</v>
      </c>
    </row>
    <row r="74" spans="1:7" x14ac:dyDescent="0.35">
      <c r="A74" s="1" t="s">
        <v>152</v>
      </c>
      <c r="B74" s="2">
        <v>2018</v>
      </c>
      <c r="C74" s="3">
        <f t="shared" ref="C74:C94" si="7">B74*16</f>
        <v>32288</v>
      </c>
      <c r="D74" s="3"/>
      <c r="E74" s="17">
        <v>16144</v>
      </c>
      <c r="F74" s="28">
        <f t="shared" si="5"/>
        <v>5166.08</v>
      </c>
      <c r="G74" s="31">
        <f t="shared" si="6"/>
        <v>5595.5104000000001</v>
      </c>
    </row>
    <row r="75" spans="1:7" x14ac:dyDescent="0.35">
      <c r="A75" s="1" t="s">
        <v>294</v>
      </c>
      <c r="B75" s="2">
        <v>8413</v>
      </c>
      <c r="C75" s="3">
        <f t="shared" si="7"/>
        <v>134608</v>
      </c>
      <c r="D75" s="3"/>
      <c r="E75" s="17">
        <v>67304</v>
      </c>
      <c r="F75" s="28">
        <f t="shared" si="5"/>
        <v>21537.279999999999</v>
      </c>
      <c r="G75" s="31">
        <f t="shared" si="6"/>
        <v>23327.5664</v>
      </c>
    </row>
    <row r="76" spans="1:7" x14ac:dyDescent="0.35">
      <c r="A76" s="1" t="s">
        <v>308</v>
      </c>
      <c r="B76" s="2">
        <v>9793</v>
      </c>
      <c r="C76" s="3">
        <f t="shared" si="7"/>
        <v>156688</v>
      </c>
      <c r="D76" s="3"/>
      <c r="E76" s="17">
        <v>78344</v>
      </c>
      <c r="F76" s="28">
        <f t="shared" si="5"/>
        <v>25070.080000000002</v>
      </c>
      <c r="G76" s="31">
        <f t="shared" si="6"/>
        <v>27154.030400000003</v>
      </c>
    </row>
    <row r="77" spans="1:7" x14ac:dyDescent="0.35">
      <c r="A77" s="1" t="s">
        <v>289</v>
      </c>
      <c r="B77" s="2">
        <v>7017</v>
      </c>
      <c r="C77" s="3">
        <f t="shared" si="7"/>
        <v>112272</v>
      </c>
      <c r="D77" s="3"/>
      <c r="E77" s="17">
        <v>56136</v>
      </c>
      <c r="F77" s="28">
        <f t="shared" si="5"/>
        <v>17963.52</v>
      </c>
      <c r="G77" s="31">
        <f t="shared" si="6"/>
        <v>19456.7376</v>
      </c>
    </row>
    <row r="78" spans="1:7" x14ac:dyDescent="0.35">
      <c r="A78" s="1" t="s">
        <v>119</v>
      </c>
      <c r="B78" s="2">
        <v>1639</v>
      </c>
      <c r="C78" s="3">
        <f t="shared" si="7"/>
        <v>26224</v>
      </c>
      <c r="D78" s="3"/>
      <c r="E78" s="17">
        <v>13112</v>
      </c>
      <c r="F78" s="28">
        <f t="shared" si="5"/>
        <v>4195.84</v>
      </c>
      <c r="G78" s="31">
        <f t="shared" si="6"/>
        <v>4544.6192000000001</v>
      </c>
    </row>
    <row r="79" spans="1:7" x14ac:dyDescent="0.35">
      <c r="A79" s="1" t="s">
        <v>287</v>
      </c>
      <c r="B79" s="2">
        <v>7274</v>
      </c>
      <c r="C79" s="3">
        <f t="shared" si="7"/>
        <v>116384</v>
      </c>
      <c r="D79" s="3"/>
      <c r="E79" s="17">
        <v>58192</v>
      </c>
      <c r="F79" s="28">
        <f t="shared" si="5"/>
        <v>18621.439999999999</v>
      </c>
      <c r="G79" s="31">
        <f t="shared" si="6"/>
        <v>20169.3472</v>
      </c>
    </row>
    <row r="80" spans="1:7" x14ac:dyDescent="0.35">
      <c r="A80" s="1" t="s">
        <v>124</v>
      </c>
      <c r="B80" s="2">
        <v>1835</v>
      </c>
      <c r="C80" s="3">
        <f t="shared" si="7"/>
        <v>29360</v>
      </c>
      <c r="D80" s="3"/>
      <c r="E80" s="17">
        <v>14680</v>
      </c>
      <c r="F80" s="28">
        <f t="shared" si="5"/>
        <v>4697.6000000000004</v>
      </c>
      <c r="G80" s="31">
        <f t="shared" si="6"/>
        <v>5088.0880000000006</v>
      </c>
    </row>
    <row r="81" spans="1:7" x14ac:dyDescent="0.35">
      <c r="A81" s="1" t="s">
        <v>110</v>
      </c>
      <c r="B81" s="2">
        <v>1958</v>
      </c>
      <c r="C81" s="3">
        <f t="shared" si="7"/>
        <v>31328</v>
      </c>
      <c r="D81" s="3"/>
      <c r="E81" s="17">
        <v>15664</v>
      </c>
      <c r="F81" s="28">
        <f t="shared" si="5"/>
        <v>5012.4800000000005</v>
      </c>
      <c r="G81" s="31">
        <f t="shared" si="6"/>
        <v>5429.1424000000006</v>
      </c>
    </row>
    <row r="82" spans="1:7" x14ac:dyDescent="0.35">
      <c r="A82" s="1" t="s">
        <v>115</v>
      </c>
      <c r="B82" s="2">
        <v>1447</v>
      </c>
      <c r="C82" s="3">
        <f t="shared" si="7"/>
        <v>23152</v>
      </c>
      <c r="D82" s="3"/>
      <c r="E82" s="17">
        <v>11576</v>
      </c>
      <c r="F82" s="28">
        <f t="shared" si="5"/>
        <v>3704.32</v>
      </c>
      <c r="G82" s="31">
        <f t="shared" si="6"/>
        <v>4012.2416000000003</v>
      </c>
    </row>
    <row r="83" spans="1:7" x14ac:dyDescent="0.35">
      <c r="A83" s="1" t="s">
        <v>281</v>
      </c>
      <c r="B83" s="2">
        <v>7825</v>
      </c>
      <c r="C83" s="3">
        <f t="shared" si="7"/>
        <v>125200</v>
      </c>
      <c r="D83" s="3"/>
      <c r="E83" s="17">
        <v>62600</v>
      </c>
      <c r="F83" s="28">
        <f t="shared" si="5"/>
        <v>20032</v>
      </c>
      <c r="G83" s="31">
        <f t="shared" si="6"/>
        <v>21697.16</v>
      </c>
    </row>
    <row r="84" spans="1:7" x14ac:dyDescent="0.35">
      <c r="A84" s="1" t="s">
        <v>171</v>
      </c>
      <c r="B84" s="2">
        <v>2624</v>
      </c>
      <c r="C84" s="3">
        <f t="shared" si="7"/>
        <v>41984</v>
      </c>
      <c r="D84" s="3"/>
      <c r="E84" s="17">
        <v>20992</v>
      </c>
      <c r="F84" s="28">
        <f t="shared" si="5"/>
        <v>6717.4400000000005</v>
      </c>
      <c r="G84" s="31">
        <f t="shared" si="6"/>
        <v>7275.8272000000006</v>
      </c>
    </row>
    <row r="85" spans="1:7" x14ac:dyDescent="0.35">
      <c r="A85" s="1" t="s">
        <v>63</v>
      </c>
      <c r="B85" s="4">
        <v>747</v>
      </c>
      <c r="C85" s="3">
        <f t="shared" si="7"/>
        <v>11952</v>
      </c>
      <c r="D85" s="3"/>
      <c r="E85" s="17">
        <v>5976</v>
      </c>
      <c r="F85" s="28">
        <f t="shared" si="5"/>
        <v>1912.32</v>
      </c>
      <c r="G85" s="31">
        <f t="shared" si="6"/>
        <v>2071.2816000000003</v>
      </c>
    </row>
    <row r="86" spans="1:7" x14ac:dyDescent="0.35">
      <c r="A86" s="1" t="s">
        <v>235</v>
      </c>
      <c r="B86" s="2">
        <v>4701</v>
      </c>
      <c r="C86" s="3">
        <f t="shared" si="7"/>
        <v>75216</v>
      </c>
      <c r="D86" s="3"/>
      <c r="E86" s="17">
        <v>37608</v>
      </c>
      <c r="F86" s="28">
        <f t="shared" si="5"/>
        <v>12034.56</v>
      </c>
      <c r="G86" s="31">
        <f t="shared" si="6"/>
        <v>13034.9328</v>
      </c>
    </row>
    <row r="87" spans="1:7" x14ac:dyDescent="0.35">
      <c r="A87" s="1" t="s">
        <v>200</v>
      </c>
      <c r="B87" s="2">
        <v>3630</v>
      </c>
      <c r="C87" s="3">
        <f t="shared" si="7"/>
        <v>58080</v>
      </c>
      <c r="D87" s="3"/>
      <c r="E87" s="17">
        <v>29040</v>
      </c>
      <c r="F87" s="28">
        <f t="shared" si="5"/>
        <v>9292.8000000000011</v>
      </c>
      <c r="G87" s="31">
        <f t="shared" si="6"/>
        <v>10065.264000000001</v>
      </c>
    </row>
    <row r="88" spans="1:7" x14ac:dyDescent="0.35">
      <c r="A88" s="1" t="s">
        <v>54</v>
      </c>
      <c r="B88" s="4">
        <v>592</v>
      </c>
      <c r="C88" s="3">
        <f t="shared" si="7"/>
        <v>9472</v>
      </c>
      <c r="D88" s="3"/>
      <c r="E88" s="17">
        <v>4736</v>
      </c>
      <c r="F88" s="28">
        <f t="shared" si="5"/>
        <v>1515.52</v>
      </c>
      <c r="G88" s="31">
        <f t="shared" si="6"/>
        <v>1641.4976000000001</v>
      </c>
    </row>
    <row r="89" spans="1:7" x14ac:dyDescent="0.35">
      <c r="A89" s="1" t="s">
        <v>245</v>
      </c>
      <c r="B89" s="2">
        <v>5097</v>
      </c>
      <c r="C89" s="3">
        <f t="shared" si="7"/>
        <v>81552</v>
      </c>
      <c r="D89" s="3"/>
      <c r="E89" s="17">
        <v>40776</v>
      </c>
      <c r="F89" s="28">
        <f t="shared" si="5"/>
        <v>13048.32</v>
      </c>
      <c r="G89" s="31">
        <f t="shared" si="6"/>
        <v>14132.961600000001</v>
      </c>
    </row>
    <row r="90" spans="1:7" x14ac:dyDescent="0.35">
      <c r="A90" s="1" t="s">
        <v>181</v>
      </c>
      <c r="B90" s="2">
        <v>2941</v>
      </c>
      <c r="C90" s="3">
        <f t="shared" si="7"/>
        <v>47056</v>
      </c>
      <c r="D90" s="3"/>
      <c r="E90" s="17">
        <v>23528</v>
      </c>
      <c r="F90" s="28">
        <f t="shared" si="5"/>
        <v>7528.96</v>
      </c>
      <c r="G90" s="31">
        <f t="shared" si="6"/>
        <v>8154.8048000000008</v>
      </c>
    </row>
    <row r="91" spans="1:7" x14ac:dyDescent="0.35">
      <c r="A91" s="1" t="s">
        <v>234</v>
      </c>
      <c r="B91" s="2">
        <v>4778</v>
      </c>
      <c r="C91" s="3">
        <f t="shared" si="7"/>
        <v>76448</v>
      </c>
      <c r="D91" s="3"/>
      <c r="E91" s="17">
        <v>38224</v>
      </c>
      <c r="F91" s="28">
        <f t="shared" si="5"/>
        <v>12231.68</v>
      </c>
      <c r="G91" s="31">
        <f t="shared" si="6"/>
        <v>13248.438400000001</v>
      </c>
    </row>
    <row r="92" spans="1:7" x14ac:dyDescent="0.35">
      <c r="A92" s="1" t="s">
        <v>253</v>
      </c>
      <c r="B92" s="2">
        <v>6037</v>
      </c>
      <c r="C92" s="3">
        <f t="shared" si="7"/>
        <v>96592</v>
      </c>
      <c r="D92" s="3"/>
      <c r="E92" s="17">
        <v>48296</v>
      </c>
      <c r="F92" s="28">
        <f t="shared" si="5"/>
        <v>15454.720000000001</v>
      </c>
      <c r="G92" s="31">
        <f t="shared" si="6"/>
        <v>16739.393599999999</v>
      </c>
    </row>
    <row r="93" spans="1:7" x14ac:dyDescent="0.35">
      <c r="A93" s="1" t="s">
        <v>99</v>
      </c>
      <c r="B93" s="2">
        <v>1731</v>
      </c>
      <c r="C93" s="3">
        <f t="shared" si="7"/>
        <v>27696</v>
      </c>
      <c r="D93" s="3"/>
      <c r="E93" s="17">
        <v>13848</v>
      </c>
      <c r="F93" s="28">
        <f t="shared" si="5"/>
        <v>4431.3599999999997</v>
      </c>
      <c r="G93" s="31">
        <f t="shared" si="6"/>
        <v>4799.7168000000001</v>
      </c>
    </row>
    <row r="94" spans="1:7" x14ac:dyDescent="0.35">
      <c r="A94" s="1" t="s">
        <v>58</v>
      </c>
      <c r="B94" s="4">
        <v>603</v>
      </c>
      <c r="C94" s="3">
        <f t="shared" si="7"/>
        <v>9648</v>
      </c>
      <c r="D94" s="3"/>
      <c r="E94" s="17">
        <v>4824</v>
      </c>
      <c r="F94" s="28">
        <f t="shared" si="5"/>
        <v>1543.68</v>
      </c>
      <c r="G94" s="31">
        <f t="shared" si="6"/>
        <v>1671.9984000000002</v>
      </c>
    </row>
    <row r="95" spans="1:7" x14ac:dyDescent="0.35">
      <c r="A95" s="1" t="s">
        <v>47</v>
      </c>
      <c r="B95" s="4">
        <v>465</v>
      </c>
      <c r="C95" s="3">
        <v>8000</v>
      </c>
      <c r="D95" s="3"/>
      <c r="E95" s="17">
        <v>4000</v>
      </c>
      <c r="F95" s="28">
        <f t="shared" si="5"/>
        <v>1280</v>
      </c>
      <c r="G95" s="31">
        <f t="shared" si="6"/>
        <v>1386.4</v>
      </c>
    </row>
    <row r="96" spans="1:7" x14ac:dyDescent="0.35">
      <c r="A96" s="1" t="s">
        <v>82</v>
      </c>
      <c r="B96" s="2">
        <v>1000</v>
      </c>
      <c r="C96" s="3">
        <f t="shared" ref="C96:C101" si="8">B96*16</f>
        <v>16000</v>
      </c>
      <c r="D96" s="3"/>
      <c r="E96" s="17">
        <v>8000</v>
      </c>
      <c r="F96" s="28">
        <f t="shared" si="5"/>
        <v>2560</v>
      </c>
      <c r="G96" s="31">
        <f t="shared" si="6"/>
        <v>2772.8</v>
      </c>
    </row>
    <row r="97" spans="1:7" x14ac:dyDescent="0.35">
      <c r="A97" s="1" t="s">
        <v>299</v>
      </c>
      <c r="B97" s="2">
        <v>7921</v>
      </c>
      <c r="C97" s="3">
        <f t="shared" si="8"/>
        <v>126736</v>
      </c>
      <c r="D97" s="3"/>
      <c r="E97" s="17">
        <v>63368</v>
      </c>
      <c r="F97" s="28">
        <f t="shared" si="5"/>
        <v>20277.760000000002</v>
      </c>
      <c r="G97" s="31">
        <f t="shared" si="6"/>
        <v>21963.3488</v>
      </c>
    </row>
    <row r="98" spans="1:7" x14ac:dyDescent="0.35">
      <c r="A98" s="1" t="s">
        <v>254</v>
      </c>
      <c r="B98" s="2">
        <v>5312</v>
      </c>
      <c r="C98" s="3">
        <f t="shared" si="8"/>
        <v>84992</v>
      </c>
      <c r="D98" s="3"/>
      <c r="E98" s="17">
        <v>42496</v>
      </c>
      <c r="F98" s="28">
        <f t="shared" si="5"/>
        <v>13598.720000000001</v>
      </c>
      <c r="G98" s="31">
        <f t="shared" si="6"/>
        <v>14729.113600000001</v>
      </c>
    </row>
    <row r="99" spans="1:7" x14ac:dyDescent="0.35">
      <c r="A99" s="1" t="s">
        <v>343</v>
      </c>
      <c r="B99" s="2">
        <v>21754</v>
      </c>
      <c r="C99" s="3">
        <f t="shared" si="8"/>
        <v>348064</v>
      </c>
      <c r="D99" s="3"/>
      <c r="E99" s="17">
        <v>174032</v>
      </c>
      <c r="F99" s="28">
        <f t="shared" si="5"/>
        <v>55690.239999999998</v>
      </c>
      <c r="G99" s="31">
        <f t="shared" si="6"/>
        <v>60319.491200000004</v>
      </c>
    </row>
    <row r="100" spans="1:7" x14ac:dyDescent="0.35">
      <c r="A100" s="1" t="s">
        <v>331</v>
      </c>
      <c r="B100" s="2">
        <v>14025</v>
      </c>
      <c r="C100" s="3">
        <f t="shared" si="8"/>
        <v>224400</v>
      </c>
      <c r="D100" s="3"/>
      <c r="E100" s="17">
        <v>112200</v>
      </c>
      <c r="F100" s="28">
        <f t="shared" si="5"/>
        <v>35904</v>
      </c>
      <c r="G100" s="31">
        <f t="shared" si="6"/>
        <v>38888.520000000004</v>
      </c>
    </row>
    <row r="101" spans="1:7" x14ac:dyDescent="0.35">
      <c r="A101" s="1" t="s">
        <v>304</v>
      </c>
      <c r="B101" s="2">
        <v>8820</v>
      </c>
      <c r="C101" s="3">
        <f t="shared" si="8"/>
        <v>141120</v>
      </c>
      <c r="D101" s="3"/>
      <c r="E101" s="17">
        <v>70560</v>
      </c>
      <c r="F101" s="28">
        <f t="shared" si="5"/>
        <v>22579.200000000001</v>
      </c>
      <c r="G101" s="31">
        <f t="shared" si="6"/>
        <v>24456.096000000001</v>
      </c>
    </row>
    <row r="102" spans="1:7" x14ac:dyDescent="0.35">
      <c r="A102" s="1" t="s">
        <v>14</v>
      </c>
      <c r="B102" s="4">
        <v>221</v>
      </c>
      <c r="C102" s="3">
        <v>8000</v>
      </c>
      <c r="D102" s="3"/>
      <c r="E102" s="17">
        <v>4000</v>
      </c>
      <c r="F102" s="28">
        <f t="shared" si="5"/>
        <v>1280</v>
      </c>
      <c r="G102" s="31">
        <f t="shared" si="6"/>
        <v>1386.4</v>
      </c>
    </row>
    <row r="103" spans="1:7" x14ac:dyDescent="0.35">
      <c r="A103" s="1" t="s">
        <v>225</v>
      </c>
      <c r="B103" s="2">
        <v>4651</v>
      </c>
      <c r="C103" s="3">
        <f t="shared" ref="C103:C110" si="9">B103*16</f>
        <v>74416</v>
      </c>
      <c r="D103" s="3"/>
      <c r="E103" s="17">
        <v>37208</v>
      </c>
      <c r="F103" s="28">
        <f t="shared" si="5"/>
        <v>11906.56</v>
      </c>
      <c r="G103" s="31">
        <f t="shared" si="6"/>
        <v>12896.292800000001</v>
      </c>
    </row>
    <row r="104" spans="1:7" x14ac:dyDescent="0.35">
      <c r="A104" s="1" t="s">
        <v>337</v>
      </c>
      <c r="B104" s="2">
        <v>16062</v>
      </c>
      <c r="C104" s="3">
        <f t="shared" si="9"/>
        <v>256992</v>
      </c>
      <c r="D104" s="3"/>
      <c r="E104" s="17">
        <v>128496</v>
      </c>
      <c r="F104" s="28">
        <f t="shared" si="5"/>
        <v>41118.720000000001</v>
      </c>
      <c r="G104" s="31">
        <f t="shared" si="6"/>
        <v>44536.713600000003</v>
      </c>
    </row>
    <row r="105" spans="1:7" x14ac:dyDescent="0.35">
      <c r="A105" s="1" t="s">
        <v>260</v>
      </c>
      <c r="B105" s="2">
        <v>7350</v>
      </c>
      <c r="C105" s="3">
        <f t="shared" si="9"/>
        <v>117600</v>
      </c>
      <c r="D105" s="3"/>
      <c r="E105" s="17">
        <v>58800</v>
      </c>
      <c r="F105" s="28">
        <f t="shared" si="5"/>
        <v>18816</v>
      </c>
      <c r="G105" s="31">
        <f t="shared" si="6"/>
        <v>20380.080000000002</v>
      </c>
    </row>
    <row r="106" spans="1:7" x14ac:dyDescent="0.35">
      <c r="A106" s="1" t="s">
        <v>159</v>
      </c>
      <c r="B106" s="2">
        <v>2470</v>
      </c>
      <c r="C106" s="3">
        <f t="shared" si="9"/>
        <v>39520</v>
      </c>
      <c r="D106" s="3"/>
      <c r="E106" s="17">
        <v>19760</v>
      </c>
      <c r="F106" s="28">
        <f t="shared" si="5"/>
        <v>6323.2</v>
      </c>
      <c r="G106" s="31">
        <f t="shared" si="6"/>
        <v>6848.8160000000007</v>
      </c>
    </row>
    <row r="107" spans="1:7" x14ac:dyDescent="0.35">
      <c r="A107" s="1" t="s">
        <v>251</v>
      </c>
      <c r="B107" s="2">
        <v>5571</v>
      </c>
      <c r="C107" s="3">
        <f t="shared" si="9"/>
        <v>89136</v>
      </c>
      <c r="D107" s="3"/>
      <c r="E107" s="17">
        <v>44568</v>
      </c>
      <c r="F107" s="28">
        <f t="shared" si="5"/>
        <v>14261.76</v>
      </c>
      <c r="G107" s="31">
        <f t="shared" si="6"/>
        <v>15447.268800000002</v>
      </c>
    </row>
    <row r="108" spans="1:7" x14ac:dyDescent="0.35">
      <c r="A108" s="1" t="s">
        <v>131</v>
      </c>
      <c r="B108" s="2">
        <v>2132</v>
      </c>
      <c r="C108" s="3">
        <f t="shared" si="9"/>
        <v>34112</v>
      </c>
      <c r="D108" s="3"/>
      <c r="E108" s="17">
        <v>17056</v>
      </c>
      <c r="F108" s="28">
        <f t="shared" si="5"/>
        <v>5457.92</v>
      </c>
      <c r="G108" s="31">
        <f t="shared" si="6"/>
        <v>5911.6096000000007</v>
      </c>
    </row>
    <row r="109" spans="1:7" x14ac:dyDescent="0.35">
      <c r="A109" s="1" t="s">
        <v>42</v>
      </c>
      <c r="B109" s="4">
        <v>526</v>
      </c>
      <c r="C109" s="3">
        <f t="shared" si="9"/>
        <v>8416</v>
      </c>
      <c r="D109" s="3"/>
      <c r="E109" s="17">
        <v>4208</v>
      </c>
      <c r="F109" s="28">
        <f t="shared" si="5"/>
        <v>1346.56</v>
      </c>
      <c r="G109" s="31">
        <f t="shared" si="6"/>
        <v>1458.4928</v>
      </c>
    </row>
    <row r="110" spans="1:7" x14ac:dyDescent="0.35">
      <c r="A110" s="1" t="s">
        <v>307</v>
      </c>
      <c r="B110" s="2">
        <v>10270</v>
      </c>
      <c r="C110" s="3">
        <f t="shared" si="9"/>
        <v>164320</v>
      </c>
      <c r="D110" s="3"/>
      <c r="E110" s="17">
        <v>82160</v>
      </c>
      <c r="F110" s="28">
        <f t="shared" si="5"/>
        <v>26291.200000000001</v>
      </c>
      <c r="G110" s="31">
        <f t="shared" si="6"/>
        <v>28476.656000000003</v>
      </c>
    </row>
    <row r="111" spans="1:7" x14ac:dyDescent="0.35">
      <c r="A111" s="1" t="s">
        <v>25</v>
      </c>
      <c r="B111" s="4">
        <v>354</v>
      </c>
      <c r="C111" s="3">
        <v>8000</v>
      </c>
      <c r="D111" s="3"/>
      <c r="E111" s="17">
        <v>4000</v>
      </c>
      <c r="F111" s="28">
        <f t="shared" si="5"/>
        <v>1280</v>
      </c>
      <c r="G111" s="31">
        <f t="shared" si="6"/>
        <v>1386.4</v>
      </c>
    </row>
    <row r="112" spans="1:7" x14ac:dyDescent="0.35">
      <c r="A112" s="1" t="s">
        <v>0</v>
      </c>
      <c r="B112" s="4">
        <v>33</v>
      </c>
      <c r="C112" s="3">
        <v>8000</v>
      </c>
      <c r="D112" s="3"/>
      <c r="E112" s="17">
        <v>4000</v>
      </c>
      <c r="F112" s="28">
        <f t="shared" si="5"/>
        <v>1280</v>
      </c>
      <c r="G112" s="31">
        <f t="shared" si="6"/>
        <v>1386.4</v>
      </c>
    </row>
    <row r="113" spans="1:7" x14ac:dyDescent="0.35">
      <c r="A113" s="1" t="s">
        <v>212</v>
      </c>
      <c r="B113" s="2">
        <v>4135</v>
      </c>
      <c r="C113" s="3">
        <f>B113*16</f>
        <v>66160</v>
      </c>
      <c r="D113" s="3"/>
      <c r="E113" s="17">
        <v>33080</v>
      </c>
      <c r="F113" s="28">
        <f t="shared" si="5"/>
        <v>10585.6</v>
      </c>
      <c r="G113" s="31">
        <f t="shared" si="6"/>
        <v>11465.528</v>
      </c>
    </row>
    <row r="114" spans="1:7" x14ac:dyDescent="0.35">
      <c r="A114" s="1" t="s">
        <v>121</v>
      </c>
      <c r="B114" s="2">
        <v>1757</v>
      </c>
      <c r="C114" s="3">
        <f>B114*16</f>
        <v>28112</v>
      </c>
      <c r="D114" s="3"/>
      <c r="E114" s="17">
        <v>14056</v>
      </c>
      <c r="F114" s="28">
        <f t="shared" si="5"/>
        <v>4497.92</v>
      </c>
      <c r="G114" s="31">
        <f t="shared" si="6"/>
        <v>4871.8096000000005</v>
      </c>
    </row>
    <row r="115" spans="1:7" x14ac:dyDescent="0.35">
      <c r="A115" s="1" t="s">
        <v>37</v>
      </c>
      <c r="B115" s="4">
        <v>429</v>
      </c>
      <c r="C115" s="3">
        <v>8000</v>
      </c>
      <c r="D115" s="3"/>
      <c r="E115" s="17">
        <v>4000</v>
      </c>
      <c r="F115" s="28">
        <f t="shared" si="5"/>
        <v>1280</v>
      </c>
      <c r="G115" s="31">
        <f t="shared" si="6"/>
        <v>1386.4</v>
      </c>
    </row>
    <row r="116" spans="1:7" x14ac:dyDescent="0.35">
      <c r="A116" s="1" t="s">
        <v>164</v>
      </c>
      <c r="B116" s="2">
        <v>2597</v>
      </c>
      <c r="C116" s="3">
        <f t="shared" ref="C116:C123" si="10">B116*16</f>
        <v>41552</v>
      </c>
      <c r="D116" s="3"/>
      <c r="E116" s="17">
        <v>20776</v>
      </c>
      <c r="F116" s="28">
        <f t="shared" si="5"/>
        <v>6648.32</v>
      </c>
      <c r="G116" s="31">
        <f t="shared" si="6"/>
        <v>7200.9616000000005</v>
      </c>
    </row>
    <row r="117" spans="1:7" x14ac:dyDescent="0.35">
      <c r="A117" s="1" t="s">
        <v>247</v>
      </c>
      <c r="B117" s="2">
        <v>5329</v>
      </c>
      <c r="C117" s="3">
        <f t="shared" si="10"/>
        <v>85264</v>
      </c>
      <c r="D117" s="3"/>
      <c r="E117" s="17">
        <v>42632</v>
      </c>
      <c r="F117" s="28">
        <f t="shared" si="5"/>
        <v>13642.24</v>
      </c>
      <c r="G117" s="31">
        <f t="shared" si="6"/>
        <v>14776.251200000001</v>
      </c>
    </row>
    <row r="118" spans="1:7" x14ac:dyDescent="0.35">
      <c r="A118" s="1" t="s">
        <v>149</v>
      </c>
      <c r="B118" s="2">
        <v>2654</v>
      </c>
      <c r="C118" s="3">
        <f t="shared" si="10"/>
        <v>42464</v>
      </c>
      <c r="D118" s="3"/>
      <c r="E118" s="17">
        <v>21232</v>
      </c>
      <c r="F118" s="28">
        <f t="shared" si="5"/>
        <v>6794.24</v>
      </c>
      <c r="G118" s="31">
        <f t="shared" si="6"/>
        <v>7359.0112000000008</v>
      </c>
    </row>
    <row r="119" spans="1:7" x14ac:dyDescent="0.35">
      <c r="A119" s="1" t="s">
        <v>125</v>
      </c>
      <c r="B119" s="2">
        <v>1919</v>
      </c>
      <c r="C119" s="3">
        <f t="shared" si="10"/>
        <v>30704</v>
      </c>
      <c r="D119" s="3"/>
      <c r="E119" s="17">
        <v>15352</v>
      </c>
      <c r="F119" s="28">
        <f t="shared" si="5"/>
        <v>4912.6400000000003</v>
      </c>
      <c r="G119" s="31">
        <f t="shared" si="6"/>
        <v>5321.0032000000001</v>
      </c>
    </row>
    <row r="120" spans="1:7" x14ac:dyDescent="0.35">
      <c r="A120" s="1" t="s">
        <v>128</v>
      </c>
      <c r="B120" s="2">
        <v>1765</v>
      </c>
      <c r="C120" s="3">
        <f t="shared" si="10"/>
        <v>28240</v>
      </c>
      <c r="D120" s="3"/>
      <c r="E120" s="17">
        <v>14120</v>
      </c>
      <c r="F120" s="28">
        <f t="shared" si="5"/>
        <v>4518.4000000000005</v>
      </c>
      <c r="G120" s="31">
        <f t="shared" si="6"/>
        <v>4893.9920000000002</v>
      </c>
    </row>
    <row r="121" spans="1:7" x14ac:dyDescent="0.35">
      <c r="A121" s="1" t="s">
        <v>142</v>
      </c>
      <c r="B121" s="2">
        <v>2115</v>
      </c>
      <c r="C121" s="3">
        <f t="shared" si="10"/>
        <v>33840</v>
      </c>
      <c r="D121" s="3"/>
      <c r="E121" s="17">
        <v>16920</v>
      </c>
      <c r="F121" s="28">
        <f t="shared" si="5"/>
        <v>5414.4000000000005</v>
      </c>
      <c r="G121" s="31">
        <f t="shared" si="6"/>
        <v>5864.4720000000007</v>
      </c>
    </row>
    <row r="122" spans="1:7" x14ac:dyDescent="0.35">
      <c r="A122" s="1" t="s">
        <v>129</v>
      </c>
      <c r="B122" s="2">
        <v>1902</v>
      </c>
      <c r="C122" s="3">
        <f t="shared" si="10"/>
        <v>30432</v>
      </c>
      <c r="D122" s="3"/>
      <c r="E122" s="17">
        <v>15216</v>
      </c>
      <c r="F122" s="28">
        <f t="shared" si="5"/>
        <v>4869.12</v>
      </c>
      <c r="G122" s="31">
        <f t="shared" si="6"/>
        <v>5273.8656000000001</v>
      </c>
    </row>
    <row r="123" spans="1:7" x14ac:dyDescent="0.35">
      <c r="A123" s="1" t="s">
        <v>123</v>
      </c>
      <c r="B123" s="2">
        <v>1789</v>
      </c>
      <c r="C123" s="3">
        <f t="shared" si="10"/>
        <v>28624</v>
      </c>
      <c r="D123" s="3"/>
      <c r="E123" s="17">
        <v>14312</v>
      </c>
      <c r="F123" s="28">
        <f t="shared" si="5"/>
        <v>4579.84</v>
      </c>
      <c r="G123" s="31">
        <f t="shared" si="6"/>
        <v>4960.5392000000002</v>
      </c>
    </row>
    <row r="124" spans="1:7" x14ac:dyDescent="0.35">
      <c r="A124" s="1" t="s">
        <v>17</v>
      </c>
      <c r="B124" s="4">
        <v>285</v>
      </c>
      <c r="C124" s="3">
        <v>8000</v>
      </c>
      <c r="D124" s="3"/>
      <c r="E124" s="17">
        <v>4000</v>
      </c>
      <c r="F124" s="28">
        <f t="shared" si="5"/>
        <v>1280</v>
      </c>
      <c r="G124" s="31">
        <f t="shared" si="6"/>
        <v>1386.4</v>
      </c>
    </row>
    <row r="125" spans="1:7" x14ac:dyDescent="0.35">
      <c r="A125" s="1" t="s">
        <v>203</v>
      </c>
      <c r="B125" s="2">
        <v>3609</v>
      </c>
      <c r="C125" s="3">
        <f t="shared" ref="C125:C131" si="11">B125*16</f>
        <v>57744</v>
      </c>
      <c r="D125" s="3"/>
      <c r="E125" s="17">
        <v>28872</v>
      </c>
      <c r="F125" s="28">
        <f t="shared" si="5"/>
        <v>9239.0400000000009</v>
      </c>
      <c r="G125" s="31">
        <f t="shared" si="6"/>
        <v>10007.0352</v>
      </c>
    </row>
    <row r="126" spans="1:7" x14ac:dyDescent="0.35">
      <c r="A126" s="1" t="s">
        <v>160</v>
      </c>
      <c r="B126" s="2">
        <v>2823</v>
      </c>
      <c r="C126" s="3">
        <f t="shared" si="11"/>
        <v>45168</v>
      </c>
      <c r="D126" s="3"/>
      <c r="E126" s="17">
        <v>22584</v>
      </c>
      <c r="F126" s="28">
        <f t="shared" si="5"/>
        <v>7226.88</v>
      </c>
      <c r="G126" s="31">
        <f t="shared" si="6"/>
        <v>7827.6144000000004</v>
      </c>
    </row>
    <row r="127" spans="1:7" x14ac:dyDescent="0.35">
      <c r="A127" s="1" t="s">
        <v>69</v>
      </c>
      <c r="B127" s="4">
        <v>811</v>
      </c>
      <c r="C127" s="3">
        <f t="shared" si="11"/>
        <v>12976</v>
      </c>
      <c r="D127" s="3"/>
      <c r="E127" s="17">
        <v>6488</v>
      </c>
      <c r="F127" s="28">
        <f t="shared" si="5"/>
        <v>2076.16</v>
      </c>
      <c r="G127" s="31">
        <f t="shared" si="6"/>
        <v>2248.7408</v>
      </c>
    </row>
    <row r="128" spans="1:7" x14ac:dyDescent="0.35">
      <c r="A128" s="1" t="s">
        <v>112</v>
      </c>
      <c r="B128" s="2">
        <v>1922</v>
      </c>
      <c r="C128" s="3">
        <f t="shared" si="11"/>
        <v>30752</v>
      </c>
      <c r="D128" s="3"/>
      <c r="E128" s="17">
        <v>15376</v>
      </c>
      <c r="F128" s="28">
        <f t="shared" si="5"/>
        <v>4920.32</v>
      </c>
      <c r="G128" s="31">
        <f t="shared" si="6"/>
        <v>5329.3216000000002</v>
      </c>
    </row>
    <row r="129" spans="1:7" x14ac:dyDescent="0.35">
      <c r="A129" s="1" t="s">
        <v>262</v>
      </c>
      <c r="B129" s="2">
        <v>6072</v>
      </c>
      <c r="C129" s="3">
        <f t="shared" si="11"/>
        <v>97152</v>
      </c>
      <c r="D129" s="3"/>
      <c r="E129" s="17">
        <v>48576</v>
      </c>
      <c r="F129" s="28">
        <f t="shared" si="5"/>
        <v>15544.32</v>
      </c>
      <c r="G129" s="31">
        <f t="shared" si="6"/>
        <v>16836.441600000002</v>
      </c>
    </row>
    <row r="130" spans="1:7" x14ac:dyDescent="0.35">
      <c r="A130" s="1" t="s">
        <v>89</v>
      </c>
      <c r="B130" s="2">
        <v>1237</v>
      </c>
      <c r="C130" s="3">
        <f t="shared" si="11"/>
        <v>19792</v>
      </c>
      <c r="D130" s="3"/>
      <c r="E130" s="17">
        <v>9896</v>
      </c>
      <c r="F130" s="28">
        <f t="shared" si="5"/>
        <v>3166.7200000000003</v>
      </c>
      <c r="G130" s="31">
        <f t="shared" si="6"/>
        <v>3429.9536000000003</v>
      </c>
    </row>
    <row r="131" spans="1:7" x14ac:dyDescent="0.35">
      <c r="A131" s="1" t="s">
        <v>328</v>
      </c>
      <c r="B131" s="2">
        <v>15421</v>
      </c>
      <c r="C131" s="3">
        <f t="shared" si="11"/>
        <v>246736</v>
      </c>
      <c r="D131" s="3"/>
      <c r="E131" s="17">
        <v>123368</v>
      </c>
      <c r="F131" s="28">
        <f t="shared" si="5"/>
        <v>39477.760000000002</v>
      </c>
      <c r="G131" s="31">
        <f t="shared" si="6"/>
        <v>42759.3488</v>
      </c>
    </row>
    <row r="132" spans="1:7" x14ac:dyDescent="0.35">
      <c r="A132" s="1" t="s">
        <v>4</v>
      </c>
      <c r="B132" s="4">
        <v>161</v>
      </c>
      <c r="C132" s="3">
        <v>8000</v>
      </c>
      <c r="D132" s="3"/>
      <c r="E132" s="17">
        <v>4000</v>
      </c>
      <c r="F132" s="28">
        <f t="shared" si="5"/>
        <v>1280</v>
      </c>
      <c r="G132" s="31">
        <f t="shared" si="6"/>
        <v>1386.4</v>
      </c>
    </row>
    <row r="133" spans="1:7" x14ac:dyDescent="0.35">
      <c r="A133" s="1" t="s">
        <v>24</v>
      </c>
      <c r="B133" s="4">
        <v>253</v>
      </c>
      <c r="C133" s="3">
        <v>8000</v>
      </c>
      <c r="D133" s="3"/>
      <c r="E133" s="17">
        <v>4000</v>
      </c>
      <c r="F133" s="28">
        <f t="shared" ref="F133:F196" si="12">0.16*C133</f>
        <v>1280</v>
      </c>
      <c r="G133" s="31">
        <f t="shared" ref="G133:G196" si="13">C133*0.1733</f>
        <v>1386.4</v>
      </c>
    </row>
    <row r="134" spans="1:7" x14ac:dyDescent="0.35">
      <c r="A134" s="1" t="s">
        <v>284</v>
      </c>
      <c r="B134" s="2">
        <v>7113</v>
      </c>
      <c r="C134" s="3">
        <f t="shared" ref="C134:C158" si="14">B134*16</f>
        <v>113808</v>
      </c>
      <c r="D134" s="3"/>
      <c r="E134" s="17">
        <v>56904</v>
      </c>
      <c r="F134" s="28">
        <f t="shared" si="12"/>
        <v>18209.28</v>
      </c>
      <c r="G134" s="31">
        <f t="shared" si="13"/>
        <v>19722.9264</v>
      </c>
    </row>
    <row r="135" spans="1:7" x14ac:dyDescent="0.35">
      <c r="A135" s="1" t="s">
        <v>65</v>
      </c>
      <c r="B135" s="4">
        <v>695</v>
      </c>
      <c r="C135" s="3">
        <f t="shared" si="14"/>
        <v>11120</v>
      </c>
      <c r="D135" s="3"/>
      <c r="E135" s="17">
        <v>5560</v>
      </c>
      <c r="F135" s="28">
        <f t="shared" si="12"/>
        <v>1779.2</v>
      </c>
      <c r="G135" s="31">
        <f t="shared" si="13"/>
        <v>1927.096</v>
      </c>
    </row>
    <row r="136" spans="1:7" x14ac:dyDescent="0.35">
      <c r="A136" s="1" t="s">
        <v>184</v>
      </c>
      <c r="B136" s="2">
        <v>2771</v>
      </c>
      <c r="C136" s="3">
        <f t="shared" si="14"/>
        <v>44336</v>
      </c>
      <c r="D136" s="3"/>
      <c r="E136" s="17">
        <v>22168</v>
      </c>
      <c r="F136" s="28">
        <f t="shared" si="12"/>
        <v>7093.76</v>
      </c>
      <c r="G136" s="31">
        <f t="shared" si="13"/>
        <v>7683.4288000000006</v>
      </c>
    </row>
    <row r="137" spans="1:7" x14ac:dyDescent="0.35">
      <c r="A137" s="1" t="s">
        <v>236</v>
      </c>
      <c r="B137" s="2">
        <v>5035</v>
      </c>
      <c r="C137" s="3">
        <f t="shared" si="14"/>
        <v>80560</v>
      </c>
      <c r="D137" s="3"/>
      <c r="E137" s="17">
        <v>40280</v>
      </c>
      <c r="F137" s="28">
        <f t="shared" si="12"/>
        <v>12889.6</v>
      </c>
      <c r="G137" s="31">
        <f t="shared" si="13"/>
        <v>13961.048000000001</v>
      </c>
    </row>
    <row r="138" spans="1:7" x14ac:dyDescent="0.35">
      <c r="A138" s="1" t="s">
        <v>59</v>
      </c>
      <c r="B138" s="4">
        <v>755</v>
      </c>
      <c r="C138" s="3">
        <f t="shared" si="14"/>
        <v>12080</v>
      </c>
      <c r="D138" s="3"/>
      <c r="E138" s="17">
        <v>6040</v>
      </c>
      <c r="F138" s="28">
        <f t="shared" si="12"/>
        <v>1932.8</v>
      </c>
      <c r="G138" s="31">
        <f t="shared" si="13"/>
        <v>2093.4639999999999</v>
      </c>
    </row>
    <row r="139" spans="1:7" x14ac:dyDescent="0.35">
      <c r="A139" s="1" t="s">
        <v>199</v>
      </c>
      <c r="B139" s="2">
        <v>3777</v>
      </c>
      <c r="C139" s="3">
        <f t="shared" si="14"/>
        <v>60432</v>
      </c>
      <c r="D139" s="3"/>
      <c r="E139" s="17">
        <v>30216</v>
      </c>
      <c r="F139" s="28">
        <f t="shared" si="12"/>
        <v>9669.1200000000008</v>
      </c>
      <c r="G139" s="31">
        <f t="shared" si="13"/>
        <v>10472.865600000001</v>
      </c>
    </row>
    <row r="140" spans="1:7" x14ac:dyDescent="0.35">
      <c r="A140" s="1" t="s">
        <v>310</v>
      </c>
      <c r="B140" s="2">
        <v>9318</v>
      </c>
      <c r="C140" s="3">
        <f t="shared" si="14"/>
        <v>149088</v>
      </c>
      <c r="D140" s="3"/>
      <c r="E140" s="17">
        <v>74544</v>
      </c>
      <c r="F140" s="28">
        <f t="shared" si="12"/>
        <v>23854.080000000002</v>
      </c>
      <c r="G140" s="31">
        <f t="shared" si="13"/>
        <v>25836.950400000002</v>
      </c>
    </row>
    <row r="141" spans="1:7" x14ac:dyDescent="0.35">
      <c r="A141" s="1" t="s">
        <v>113</v>
      </c>
      <c r="B141" s="2">
        <v>1471</v>
      </c>
      <c r="C141" s="3">
        <f t="shared" si="14"/>
        <v>23536</v>
      </c>
      <c r="D141" s="3"/>
      <c r="E141" s="17">
        <v>11768</v>
      </c>
      <c r="F141" s="28">
        <f t="shared" si="12"/>
        <v>3765.76</v>
      </c>
      <c r="G141" s="31">
        <f t="shared" si="13"/>
        <v>4078.7888000000003</v>
      </c>
    </row>
    <row r="142" spans="1:7" x14ac:dyDescent="0.35">
      <c r="A142" s="1" t="s">
        <v>169</v>
      </c>
      <c r="B142" s="2">
        <v>3476</v>
      </c>
      <c r="C142" s="3">
        <f t="shared" si="14"/>
        <v>55616</v>
      </c>
      <c r="D142" s="3"/>
      <c r="E142" s="17">
        <v>27808</v>
      </c>
      <c r="F142" s="28">
        <f t="shared" si="12"/>
        <v>8898.56</v>
      </c>
      <c r="G142" s="31">
        <f t="shared" si="13"/>
        <v>9638.2528000000002</v>
      </c>
    </row>
    <row r="143" spans="1:7" x14ac:dyDescent="0.35">
      <c r="A143" s="1" t="s">
        <v>72</v>
      </c>
      <c r="B143" s="2">
        <v>1218</v>
      </c>
      <c r="C143" s="3">
        <f t="shared" si="14"/>
        <v>19488</v>
      </c>
      <c r="D143" s="3"/>
      <c r="E143" s="17">
        <v>9744</v>
      </c>
      <c r="F143" s="28">
        <f t="shared" si="12"/>
        <v>3118.08</v>
      </c>
      <c r="G143" s="31">
        <f t="shared" si="13"/>
        <v>3377.2704000000003</v>
      </c>
    </row>
    <row r="144" spans="1:7" x14ac:dyDescent="0.35">
      <c r="A144" s="1" t="s">
        <v>242</v>
      </c>
      <c r="B144" s="2">
        <v>5340</v>
      </c>
      <c r="C144" s="3">
        <f t="shared" si="14"/>
        <v>85440</v>
      </c>
      <c r="D144" s="3"/>
      <c r="E144" s="17">
        <v>42720</v>
      </c>
      <c r="F144" s="28">
        <f t="shared" si="12"/>
        <v>13670.4</v>
      </c>
      <c r="G144" s="31">
        <f t="shared" si="13"/>
        <v>14806.752</v>
      </c>
    </row>
    <row r="145" spans="1:7" x14ac:dyDescent="0.35">
      <c r="A145" s="1" t="s">
        <v>196</v>
      </c>
      <c r="B145" s="2">
        <v>3891</v>
      </c>
      <c r="C145" s="3">
        <f t="shared" si="14"/>
        <v>62256</v>
      </c>
      <c r="D145" s="3"/>
      <c r="E145" s="17">
        <v>31128</v>
      </c>
      <c r="F145" s="28">
        <f t="shared" si="12"/>
        <v>9960.9600000000009</v>
      </c>
      <c r="G145" s="31">
        <f t="shared" si="13"/>
        <v>10788.9648</v>
      </c>
    </row>
    <row r="146" spans="1:7" x14ac:dyDescent="0.35">
      <c r="A146" s="1" t="s">
        <v>48</v>
      </c>
      <c r="B146" s="4">
        <v>582</v>
      </c>
      <c r="C146" s="3">
        <f t="shared" si="14"/>
        <v>9312</v>
      </c>
      <c r="D146" s="3"/>
      <c r="E146" s="17">
        <v>4656</v>
      </c>
      <c r="F146" s="28">
        <f t="shared" si="12"/>
        <v>1489.92</v>
      </c>
      <c r="G146" s="31">
        <f t="shared" si="13"/>
        <v>1613.7696000000001</v>
      </c>
    </row>
    <row r="147" spans="1:7" x14ac:dyDescent="0.35">
      <c r="A147" s="1" t="s">
        <v>232</v>
      </c>
      <c r="B147" s="2">
        <v>4789</v>
      </c>
      <c r="C147" s="3">
        <f t="shared" si="14"/>
        <v>76624</v>
      </c>
      <c r="D147" s="3"/>
      <c r="E147" s="17">
        <v>38312</v>
      </c>
      <c r="F147" s="28">
        <f t="shared" si="12"/>
        <v>12259.84</v>
      </c>
      <c r="G147" s="31">
        <f t="shared" si="13"/>
        <v>13278.939200000001</v>
      </c>
    </row>
    <row r="148" spans="1:7" x14ac:dyDescent="0.35">
      <c r="A148" s="1" t="s">
        <v>202</v>
      </c>
      <c r="B148" s="2">
        <v>3577</v>
      </c>
      <c r="C148" s="3">
        <f t="shared" si="14"/>
        <v>57232</v>
      </c>
      <c r="D148" s="3"/>
      <c r="E148" s="17">
        <v>28616</v>
      </c>
      <c r="F148" s="28">
        <f t="shared" si="12"/>
        <v>9157.1200000000008</v>
      </c>
      <c r="G148" s="31">
        <f t="shared" si="13"/>
        <v>9918.3055999999997</v>
      </c>
    </row>
    <row r="149" spans="1:7" x14ac:dyDescent="0.35">
      <c r="A149" s="1" t="s">
        <v>173</v>
      </c>
      <c r="B149" s="2">
        <v>3039</v>
      </c>
      <c r="C149" s="3">
        <f t="shared" si="14"/>
        <v>48624</v>
      </c>
      <c r="D149" s="3"/>
      <c r="E149" s="17">
        <v>24312</v>
      </c>
      <c r="F149" s="28">
        <f t="shared" si="12"/>
        <v>7779.84</v>
      </c>
      <c r="G149" s="31">
        <f t="shared" si="13"/>
        <v>8426.5392000000011</v>
      </c>
    </row>
    <row r="150" spans="1:7" x14ac:dyDescent="0.35">
      <c r="A150" s="1" t="s">
        <v>126</v>
      </c>
      <c r="B150" s="2">
        <v>1947</v>
      </c>
      <c r="C150" s="3">
        <f t="shared" si="14"/>
        <v>31152</v>
      </c>
      <c r="D150" s="3"/>
      <c r="E150" s="17">
        <v>15576</v>
      </c>
      <c r="F150" s="28">
        <f t="shared" si="12"/>
        <v>4984.32</v>
      </c>
      <c r="G150" s="31">
        <f t="shared" si="13"/>
        <v>5398.6415999999999</v>
      </c>
    </row>
    <row r="151" spans="1:7" x14ac:dyDescent="0.35">
      <c r="A151" s="1" t="s">
        <v>78</v>
      </c>
      <c r="B151" s="4">
        <v>948</v>
      </c>
      <c r="C151" s="3">
        <f t="shared" si="14"/>
        <v>15168</v>
      </c>
      <c r="D151" s="3"/>
      <c r="E151" s="17">
        <v>7584</v>
      </c>
      <c r="F151" s="28">
        <f t="shared" si="12"/>
        <v>2426.88</v>
      </c>
      <c r="G151" s="31">
        <f t="shared" si="13"/>
        <v>2628.6143999999999</v>
      </c>
    </row>
    <row r="152" spans="1:7" x14ac:dyDescent="0.35">
      <c r="A152" s="1" t="s">
        <v>322</v>
      </c>
      <c r="B152" s="2">
        <v>14184</v>
      </c>
      <c r="C152" s="3">
        <f t="shared" si="14"/>
        <v>226944</v>
      </c>
      <c r="D152" s="3"/>
      <c r="E152" s="17">
        <v>113472</v>
      </c>
      <c r="F152" s="28">
        <f t="shared" si="12"/>
        <v>36311.040000000001</v>
      </c>
      <c r="G152" s="31">
        <f t="shared" si="13"/>
        <v>39329.395199999999</v>
      </c>
    </row>
    <row r="153" spans="1:7" x14ac:dyDescent="0.35">
      <c r="A153" s="1" t="s">
        <v>139</v>
      </c>
      <c r="B153" s="2">
        <v>2134</v>
      </c>
      <c r="C153" s="3">
        <f t="shared" si="14"/>
        <v>34144</v>
      </c>
      <c r="D153" s="3"/>
      <c r="E153" s="17">
        <v>17072</v>
      </c>
      <c r="F153" s="28">
        <f t="shared" si="12"/>
        <v>5463.04</v>
      </c>
      <c r="G153" s="31">
        <f t="shared" si="13"/>
        <v>5917.1552000000001</v>
      </c>
    </row>
    <row r="154" spans="1:7" x14ac:dyDescent="0.35">
      <c r="A154" s="1" t="s">
        <v>180</v>
      </c>
      <c r="B154" s="2">
        <v>2883</v>
      </c>
      <c r="C154" s="3">
        <f t="shared" si="14"/>
        <v>46128</v>
      </c>
      <c r="D154" s="3"/>
      <c r="E154" s="17">
        <v>23064</v>
      </c>
      <c r="F154" s="28">
        <f t="shared" si="12"/>
        <v>7380.4800000000005</v>
      </c>
      <c r="G154" s="31">
        <f t="shared" si="13"/>
        <v>7993.9824000000008</v>
      </c>
    </row>
    <row r="155" spans="1:7" x14ac:dyDescent="0.35">
      <c r="A155" s="1" t="s">
        <v>162</v>
      </c>
      <c r="B155" s="2">
        <v>2297</v>
      </c>
      <c r="C155" s="3">
        <f t="shared" si="14"/>
        <v>36752</v>
      </c>
      <c r="D155" s="3"/>
      <c r="E155" s="17">
        <v>18376</v>
      </c>
      <c r="F155" s="28">
        <f t="shared" si="12"/>
        <v>5880.32</v>
      </c>
      <c r="G155" s="31">
        <f t="shared" si="13"/>
        <v>6369.1216000000004</v>
      </c>
    </row>
    <row r="156" spans="1:7" x14ac:dyDescent="0.35">
      <c r="A156" s="1" t="s">
        <v>315</v>
      </c>
      <c r="B156" s="2">
        <v>10464</v>
      </c>
      <c r="C156" s="3">
        <f t="shared" si="14"/>
        <v>167424</v>
      </c>
      <c r="D156" s="3"/>
      <c r="E156" s="17">
        <v>83712</v>
      </c>
      <c r="F156" s="28">
        <f t="shared" si="12"/>
        <v>26787.84</v>
      </c>
      <c r="G156" s="31">
        <f t="shared" si="13"/>
        <v>29014.5792</v>
      </c>
    </row>
    <row r="157" spans="1:7" x14ac:dyDescent="0.35">
      <c r="A157" s="1" t="s">
        <v>64</v>
      </c>
      <c r="B157" s="4">
        <v>708</v>
      </c>
      <c r="C157" s="3">
        <f t="shared" si="14"/>
        <v>11328</v>
      </c>
      <c r="D157" s="3"/>
      <c r="E157" s="17">
        <v>5664</v>
      </c>
      <c r="F157" s="28">
        <f t="shared" si="12"/>
        <v>1812.48</v>
      </c>
      <c r="G157" s="31">
        <f t="shared" si="13"/>
        <v>1963.1424000000002</v>
      </c>
    </row>
    <row r="158" spans="1:7" x14ac:dyDescent="0.35">
      <c r="A158" s="1" t="s">
        <v>312</v>
      </c>
      <c r="B158" s="2">
        <v>9008</v>
      </c>
      <c r="C158" s="3">
        <f t="shared" si="14"/>
        <v>144128</v>
      </c>
      <c r="D158" s="3"/>
      <c r="E158" s="17">
        <v>72064</v>
      </c>
      <c r="F158" s="28">
        <f t="shared" si="12"/>
        <v>23060.48</v>
      </c>
      <c r="G158" s="31">
        <f t="shared" si="13"/>
        <v>24977.382400000002</v>
      </c>
    </row>
    <row r="159" spans="1:7" x14ac:dyDescent="0.35">
      <c r="A159" s="1" t="s">
        <v>11</v>
      </c>
      <c r="B159" s="4">
        <v>299</v>
      </c>
      <c r="C159" s="3">
        <v>8000</v>
      </c>
      <c r="D159" s="3"/>
      <c r="E159" s="17">
        <v>4000</v>
      </c>
      <c r="F159" s="28">
        <f t="shared" si="12"/>
        <v>1280</v>
      </c>
      <c r="G159" s="31">
        <f t="shared" si="13"/>
        <v>1386.4</v>
      </c>
    </row>
    <row r="160" spans="1:7" x14ac:dyDescent="0.35">
      <c r="A160" s="1" t="s">
        <v>138</v>
      </c>
      <c r="B160" s="2">
        <v>2242</v>
      </c>
      <c r="C160" s="3">
        <f t="shared" ref="C160:C185" si="15">B160*16</f>
        <v>35872</v>
      </c>
      <c r="D160" s="3"/>
      <c r="E160" s="17">
        <v>17936</v>
      </c>
      <c r="F160" s="28">
        <f t="shared" si="12"/>
        <v>5739.52</v>
      </c>
      <c r="G160" s="31">
        <f t="shared" si="13"/>
        <v>6216.6176000000005</v>
      </c>
    </row>
    <row r="161" spans="1:7" x14ac:dyDescent="0.35">
      <c r="A161" s="1" t="s">
        <v>158</v>
      </c>
      <c r="B161" s="2">
        <v>2522</v>
      </c>
      <c r="C161" s="3">
        <f t="shared" si="15"/>
        <v>40352</v>
      </c>
      <c r="D161" s="3"/>
      <c r="E161" s="17">
        <v>20176</v>
      </c>
      <c r="F161" s="28">
        <f t="shared" si="12"/>
        <v>6456.32</v>
      </c>
      <c r="G161" s="31">
        <f t="shared" si="13"/>
        <v>6993.0016000000005</v>
      </c>
    </row>
    <row r="162" spans="1:7" x14ac:dyDescent="0.35">
      <c r="A162" s="1" t="s">
        <v>248</v>
      </c>
      <c r="B162" s="2">
        <v>4660</v>
      </c>
      <c r="C162" s="3">
        <f t="shared" si="15"/>
        <v>74560</v>
      </c>
      <c r="D162" s="3"/>
      <c r="E162" s="17">
        <v>37280</v>
      </c>
      <c r="F162" s="28">
        <f t="shared" si="12"/>
        <v>11929.6</v>
      </c>
      <c r="G162" s="31">
        <f t="shared" si="13"/>
        <v>12921.248000000001</v>
      </c>
    </row>
    <row r="163" spans="1:7" x14ac:dyDescent="0.35">
      <c r="A163" s="1" t="s">
        <v>341</v>
      </c>
      <c r="B163" s="2">
        <v>20905</v>
      </c>
      <c r="C163" s="3">
        <f t="shared" si="15"/>
        <v>334480</v>
      </c>
      <c r="D163" s="3"/>
      <c r="E163" s="17">
        <v>167240</v>
      </c>
      <c r="F163" s="28">
        <f t="shared" si="12"/>
        <v>53516.800000000003</v>
      </c>
      <c r="G163" s="31">
        <f t="shared" si="13"/>
        <v>57965.384000000005</v>
      </c>
    </row>
    <row r="164" spans="1:7" x14ac:dyDescent="0.35">
      <c r="A164" s="1" t="s">
        <v>266</v>
      </c>
      <c r="B164" s="2">
        <v>6224</v>
      </c>
      <c r="C164" s="3">
        <f t="shared" si="15"/>
        <v>99584</v>
      </c>
      <c r="D164" s="3"/>
      <c r="E164" s="17">
        <v>49792</v>
      </c>
      <c r="F164" s="28">
        <f t="shared" si="12"/>
        <v>15933.44</v>
      </c>
      <c r="G164" s="31">
        <f t="shared" si="13"/>
        <v>17257.907200000001</v>
      </c>
    </row>
    <row r="165" spans="1:7" x14ac:dyDescent="0.35">
      <c r="A165" s="1" t="s">
        <v>179</v>
      </c>
      <c r="B165" s="2">
        <v>3120</v>
      </c>
      <c r="C165" s="3">
        <f t="shared" si="15"/>
        <v>49920</v>
      </c>
      <c r="D165" s="3"/>
      <c r="E165" s="17">
        <v>24960</v>
      </c>
      <c r="F165" s="28">
        <f t="shared" si="12"/>
        <v>7987.2</v>
      </c>
      <c r="G165" s="31">
        <f t="shared" si="13"/>
        <v>8651.1360000000004</v>
      </c>
    </row>
    <row r="166" spans="1:7" x14ac:dyDescent="0.35">
      <c r="A166" s="1" t="s">
        <v>339</v>
      </c>
      <c r="B166" s="2">
        <v>19544</v>
      </c>
      <c r="C166" s="3">
        <f t="shared" si="15"/>
        <v>312704</v>
      </c>
      <c r="D166" s="3"/>
      <c r="E166" s="17">
        <v>156352</v>
      </c>
      <c r="F166" s="28">
        <f t="shared" si="12"/>
        <v>50032.639999999999</v>
      </c>
      <c r="G166" s="31">
        <f t="shared" si="13"/>
        <v>54191.603200000005</v>
      </c>
    </row>
    <row r="167" spans="1:7" x14ac:dyDescent="0.35">
      <c r="A167" s="1" t="s">
        <v>208</v>
      </c>
      <c r="B167" s="2">
        <v>3502</v>
      </c>
      <c r="C167" s="3">
        <f t="shared" si="15"/>
        <v>56032</v>
      </c>
      <c r="D167" s="3"/>
      <c r="E167" s="17">
        <v>28016</v>
      </c>
      <c r="F167" s="28">
        <f t="shared" si="12"/>
        <v>8965.1200000000008</v>
      </c>
      <c r="G167" s="31">
        <f t="shared" si="13"/>
        <v>9710.3456000000006</v>
      </c>
    </row>
    <row r="168" spans="1:7" x14ac:dyDescent="0.35">
      <c r="A168" s="1" t="s">
        <v>324</v>
      </c>
      <c r="B168" s="2">
        <v>12735</v>
      </c>
      <c r="C168" s="3">
        <f t="shared" si="15"/>
        <v>203760</v>
      </c>
      <c r="D168" s="3"/>
      <c r="E168" s="17">
        <v>101880</v>
      </c>
      <c r="F168" s="28">
        <f t="shared" si="12"/>
        <v>32601.600000000002</v>
      </c>
      <c r="G168" s="31">
        <f t="shared" si="13"/>
        <v>35311.608</v>
      </c>
    </row>
    <row r="169" spans="1:7" x14ac:dyDescent="0.35">
      <c r="A169" s="1" t="s">
        <v>132</v>
      </c>
      <c r="B169" s="2">
        <v>1777</v>
      </c>
      <c r="C169" s="3">
        <f t="shared" si="15"/>
        <v>28432</v>
      </c>
      <c r="D169" s="3"/>
      <c r="E169" s="17">
        <v>14216</v>
      </c>
      <c r="F169" s="28">
        <f t="shared" si="12"/>
        <v>4549.12</v>
      </c>
      <c r="G169" s="31">
        <f t="shared" si="13"/>
        <v>4927.2656000000006</v>
      </c>
    </row>
    <row r="170" spans="1:7" x14ac:dyDescent="0.35">
      <c r="A170" s="1" t="s">
        <v>217</v>
      </c>
      <c r="B170" s="2">
        <v>4771</v>
      </c>
      <c r="C170" s="3">
        <f t="shared" si="15"/>
        <v>76336</v>
      </c>
      <c r="D170" s="3"/>
      <c r="E170" s="17">
        <v>38168</v>
      </c>
      <c r="F170" s="28">
        <f t="shared" si="12"/>
        <v>12213.76</v>
      </c>
      <c r="G170" s="31">
        <f t="shared" si="13"/>
        <v>13229.0288</v>
      </c>
    </row>
    <row r="171" spans="1:7" x14ac:dyDescent="0.35">
      <c r="A171" s="1" t="s">
        <v>267</v>
      </c>
      <c r="B171" s="2">
        <v>6393</v>
      </c>
      <c r="C171" s="3">
        <f t="shared" si="15"/>
        <v>102288</v>
      </c>
      <c r="D171" s="3"/>
      <c r="E171" s="17">
        <v>51144</v>
      </c>
      <c r="F171" s="28">
        <f t="shared" si="12"/>
        <v>16366.08</v>
      </c>
      <c r="G171" s="31">
        <f t="shared" si="13"/>
        <v>17726.510399999999</v>
      </c>
    </row>
    <row r="172" spans="1:7" x14ac:dyDescent="0.35">
      <c r="A172" s="1" t="s">
        <v>133</v>
      </c>
      <c r="B172" s="2">
        <v>1822</v>
      </c>
      <c r="C172" s="3">
        <f t="shared" si="15"/>
        <v>29152</v>
      </c>
      <c r="D172" s="3"/>
      <c r="E172" s="17">
        <v>14576</v>
      </c>
      <c r="F172" s="28">
        <f t="shared" si="12"/>
        <v>4664.32</v>
      </c>
      <c r="G172" s="31">
        <f t="shared" si="13"/>
        <v>5052.0416000000005</v>
      </c>
    </row>
    <row r="173" spans="1:7" x14ac:dyDescent="0.35">
      <c r="A173" s="1" t="s">
        <v>303</v>
      </c>
      <c r="B173" s="2">
        <v>9315</v>
      </c>
      <c r="C173" s="3">
        <f t="shared" si="15"/>
        <v>149040</v>
      </c>
      <c r="D173" s="3"/>
      <c r="E173" s="17">
        <v>74520</v>
      </c>
      <c r="F173" s="28">
        <f t="shared" si="12"/>
        <v>23846.400000000001</v>
      </c>
      <c r="G173" s="31">
        <f t="shared" si="13"/>
        <v>25828.632000000001</v>
      </c>
    </row>
    <row r="174" spans="1:7" x14ac:dyDescent="0.35">
      <c r="A174" s="1" t="s">
        <v>274</v>
      </c>
      <c r="B174" s="2">
        <v>7694</v>
      </c>
      <c r="C174" s="3">
        <f t="shared" si="15"/>
        <v>123104</v>
      </c>
      <c r="D174" s="3"/>
      <c r="E174" s="17">
        <v>61552</v>
      </c>
      <c r="F174" s="28">
        <f t="shared" si="12"/>
        <v>19696.64</v>
      </c>
      <c r="G174" s="31">
        <f t="shared" si="13"/>
        <v>21333.923200000001</v>
      </c>
    </row>
    <row r="175" spans="1:7" x14ac:dyDescent="0.35">
      <c r="A175" s="1" t="s">
        <v>259</v>
      </c>
      <c r="B175" s="2">
        <v>6380</v>
      </c>
      <c r="C175" s="3">
        <f t="shared" si="15"/>
        <v>102080</v>
      </c>
      <c r="D175" s="3"/>
      <c r="E175" s="17">
        <v>51040</v>
      </c>
      <c r="F175" s="28">
        <f t="shared" si="12"/>
        <v>16332.800000000001</v>
      </c>
      <c r="G175" s="31">
        <f t="shared" si="13"/>
        <v>17690.464</v>
      </c>
    </row>
    <row r="176" spans="1:7" x14ac:dyDescent="0.35">
      <c r="A176" s="1" t="s">
        <v>156</v>
      </c>
      <c r="B176" s="2">
        <v>2474</v>
      </c>
      <c r="C176" s="3">
        <f t="shared" si="15"/>
        <v>39584</v>
      </c>
      <c r="D176" s="3"/>
      <c r="E176" s="17">
        <v>19792</v>
      </c>
      <c r="F176" s="28">
        <f t="shared" si="12"/>
        <v>6333.4400000000005</v>
      </c>
      <c r="G176" s="31">
        <f t="shared" si="13"/>
        <v>6859.9072000000006</v>
      </c>
    </row>
    <row r="177" spans="1:7" x14ac:dyDescent="0.35">
      <c r="A177" s="1" t="s">
        <v>165</v>
      </c>
      <c r="B177" s="2">
        <v>2671</v>
      </c>
      <c r="C177" s="3">
        <f t="shared" si="15"/>
        <v>42736</v>
      </c>
      <c r="D177" s="3"/>
      <c r="E177" s="17">
        <v>21368</v>
      </c>
      <c r="F177" s="28">
        <f t="shared" si="12"/>
        <v>6837.76</v>
      </c>
      <c r="G177" s="31">
        <f t="shared" si="13"/>
        <v>7406.1488000000008</v>
      </c>
    </row>
    <row r="178" spans="1:7" x14ac:dyDescent="0.35">
      <c r="A178" s="1" t="s">
        <v>175</v>
      </c>
      <c r="B178" s="2">
        <v>2804</v>
      </c>
      <c r="C178" s="3">
        <f t="shared" si="15"/>
        <v>44864</v>
      </c>
      <c r="D178" s="3"/>
      <c r="E178" s="17">
        <v>22432</v>
      </c>
      <c r="F178" s="28">
        <f t="shared" si="12"/>
        <v>7178.24</v>
      </c>
      <c r="G178" s="31">
        <f t="shared" si="13"/>
        <v>7774.9312</v>
      </c>
    </row>
    <row r="179" spans="1:7" x14ac:dyDescent="0.35">
      <c r="A179" s="1" t="s">
        <v>333</v>
      </c>
      <c r="B179" s="2">
        <v>12766</v>
      </c>
      <c r="C179" s="3">
        <f t="shared" si="15"/>
        <v>204256</v>
      </c>
      <c r="D179" s="3"/>
      <c r="E179" s="17">
        <v>102128</v>
      </c>
      <c r="F179" s="28">
        <f t="shared" si="12"/>
        <v>32680.959999999999</v>
      </c>
      <c r="G179" s="31">
        <f t="shared" si="13"/>
        <v>35397.5648</v>
      </c>
    </row>
    <row r="180" spans="1:7" x14ac:dyDescent="0.35">
      <c r="A180" s="1" t="s">
        <v>174</v>
      </c>
      <c r="B180" s="2">
        <v>2997</v>
      </c>
      <c r="C180" s="3">
        <f t="shared" si="15"/>
        <v>47952</v>
      </c>
      <c r="D180" s="3"/>
      <c r="E180" s="17">
        <v>23976</v>
      </c>
      <c r="F180" s="28">
        <f t="shared" si="12"/>
        <v>7672.32</v>
      </c>
      <c r="G180" s="31">
        <f t="shared" si="13"/>
        <v>8310.0816000000013</v>
      </c>
    </row>
    <row r="181" spans="1:7" x14ac:dyDescent="0.35">
      <c r="A181" s="1" t="s">
        <v>290</v>
      </c>
      <c r="B181" s="2">
        <v>7112</v>
      </c>
      <c r="C181" s="3">
        <f t="shared" si="15"/>
        <v>113792</v>
      </c>
      <c r="D181" s="3"/>
      <c r="E181" s="17">
        <v>56896</v>
      </c>
      <c r="F181" s="28">
        <f t="shared" si="12"/>
        <v>18206.72</v>
      </c>
      <c r="G181" s="31">
        <f t="shared" si="13"/>
        <v>19720.153600000001</v>
      </c>
    </row>
    <row r="182" spans="1:7" x14ac:dyDescent="0.35">
      <c r="A182" s="1" t="s">
        <v>97</v>
      </c>
      <c r="B182" s="2">
        <v>1450</v>
      </c>
      <c r="C182" s="3">
        <f t="shared" si="15"/>
        <v>23200</v>
      </c>
      <c r="D182" s="3"/>
      <c r="E182" s="17">
        <v>11600</v>
      </c>
      <c r="F182" s="28">
        <f t="shared" si="12"/>
        <v>3712</v>
      </c>
      <c r="G182" s="31">
        <f t="shared" si="13"/>
        <v>4020.5600000000004</v>
      </c>
    </row>
    <row r="183" spans="1:7" x14ac:dyDescent="0.35">
      <c r="A183" s="1" t="s">
        <v>120</v>
      </c>
      <c r="B183" s="2">
        <v>1909</v>
      </c>
      <c r="C183" s="3">
        <f t="shared" si="15"/>
        <v>30544</v>
      </c>
      <c r="D183" s="3"/>
      <c r="E183" s="17">
        <v>15272</v>
      </c>
      <c r="F183" s="28">
        <f t="shared" si="12"/>
        <v>4887.04</v>
      </c>
      <c r="G183" s="31">
        <f t="shared" si="13"/>
        <v>5293.2752</v>
      </c>
    </row>
    <row r="184" spans="1:7" x14ac:dyDescent="0.35">
      <c r="A184" s="1" t="s">
        <v>320</v>
      </c>
      <c r="B184" s="2">
        <v>13241</v>
      </c>
      <c r="C184" s="3">
        <f t="shared" si="15"/>
        <v>211856</v>
      </c>
      <c r="D184" s="3"/>
      <c r="E184" s="17">
        <v>105928</v>
      </c>
      <c r="F184" s="28">
        <f t="shared" si="12"/>
        <v>33896.959999999999</v>
      </c>
      <c r="G184" s="31">
        <f t="shared" si="13"/>
        <v>36714.644800000002</v>
      </c>
    </row>
    <row r="185" spans="1:7" x14ac:dyDescent="0.35">
      <c r="A185" s="1" t="s">
        <v>268</v>
      </c>
      <c r="B185" s="2">
        <v>6867</v>
      </c>
      <c r="C185" s="3">
        <f t="shared" si="15"/>
        <v>109872</v>
      </c>
      <c r="D185" s="3"/>
      <c r="E185" s="17">
        <v>54936</v>
      </c>
      <c r="F185" s="28">
        <f t="shared" si="12"/>
        <v>17579.52</v>
      </c>
      <c r="G185" s="31">
        <f t="shared" si="13"/>
        <v>19040.817600000002</v>
      </c>
    </row>
    <row r="186" spans="1:7" x14ac:dyDescent="0.35">
      <c r="A186" s="1" t="s">
        <v>5</v>
      </c>
      <c r="B186" s="4">
        <v>166</v>
      </c>
      <c r="C186" s="3">
        <v>8000</v>
      </c>
      <c r="D186" s="3"/>
      <c r="E186" s="17">
        <v>4000</v>
      </c>
      <c r="F186" s="28">
        <f t="shared" si="12"/>
        <v>1280</v>
      </c>
      <c r="G186" s="31">
        <f t="shared" si="13"/>
        <v>1386.4</v>
      </c>
    </row>
    <row r="187" spans="1:7" x14ac:dyDescent="0.35">
      <c r="A187" s="1" t="s">
        <v>151</v>
      </c>
      <c r="B187" s="2">
        <v>2583</v>
      </c>
      <c r="C187" s="3">
        <f t="shared" ref="C187:C194" si="16">B187*16</f>
        <v>41328</v>
      </c>
      <c r="D187" s="3"/>
      <c r="E187" s="17">
        <v>20664</v>
      </c>
      <c r="F187" s="28">
        <f t="shared" si="12"/>
        <v>6612.4800000000005</v>
      </c>
      <c r="G187" s="31">
        <f t="shared" si="13"/>
        <v>7162.1424000000006</v>
      </c>
    </row>
    <row r="188" spans="1:7" x14ac:dyDescent="0.35">
      <c r="A188" s="1" t="s">
        <v>273</v>
      </c>
      <c r="B188" s="2">
        <v>6972</v>
      </c>
      <c r="C188" s="3">
        <f t="shared" si="16"/>
        <v>111552</v>
      </c>
      <c r="D188" s="3"/>
      <c r="E188" s="17">
        <v>55776</v>
      </c>
      <c r="F188" s="28">
        <f t="shared" si="12"/>
        <v>17848.32</v>
      </c>
      <c r="G188" s="31">
        <f t="shared" si="13"/>
        <v>19331.961600000002</v>
      </c>
    </row>
    <row r="189" spans="1:7" x14ac:dyDescent="0.35">
      <c r="A189" s="1" t="s">
        <v>213</v>
      </c>
      <c r="B189" s="2">
        <v>3776</v>
      </c>
      <c r="C189" s="3">
        <f t="shared" si="16"/>
        <v>60416</v>
      </c>
      <c r="D189" s="3"/>
      <c r="E189" s="17">
        <v>30208</v>
      </c>
      <c r="F189" s="28">
        <f t="shared" si="12"/>
        <v>9666.56</v>
      </c>
      <c r="G189" s="31">
        <f t="shared" si="13"/>
        <v>10470.0928</v>
      </c>
    </row>
    <row r="190" spans="1:7" x14ac:dyDescent="0.35">
      <c r="A190" s="1" t="s">
        <v>134</v>
      </c>
      <c r="B190" s="2">
        <v>2262</v>
      </c>
      <c r="C190" s="3">
        <f t="shared" si="16"/>
        <v>36192</v>
      </c>
      <c r="D190" s="3"/>
      <c r="E190" s="17">
        <v>18096</v>
      </c>
      <c r="F190" s="28">
        <f t="shared" si="12"/>
        <v>5790.72</v>
      </c>
      <c r="G190" s="31">
        <f t="shared" si="13"/>
        <v>6272.0736000000006</v>
      </c>
    </row>
    <row r="191" spans="1:7" x14ac:dyDescent="0.35">
      <c r="A191" s="1" t="s">
        <v>49</v>
      </c>
      <c r="B191" s="4">
        <v>653</v>
      </c>
      <c r="C191" s="3">
        <f t="shared" si="16"/>
        <v>10448</v>
      </c>
      <c r="D191" s="3"/>
      <c r="E191" s="17">
        <v>5224</v>
      </c>
      <c r="F191" s="28">
        <f t="shared" si="12"/>
        <v>1671.68</v>
      </c>
      <c r="G191" s="31">
        <f t="shared" si="13"/>
        <v>1810.6384</v>
      </c>
    </row>
    <row r="192" spans="1:7" x14ac:dyDescent="0.35">
      <c r="A192" s="1" t="s">
        <v>285</v>
      </c>
      <c r="B192" s="2">
        <v>6888</v>
      </c>
      <c r="C192" s="3">
        <f t="shared" si="16"/>
        <v>110208</v>
      </c>
      <c r="D192" s="3"/>
      <c r="E192" s="17">
        <v>55104</v>
      </c>
      <c r="F192" s="28">
        <f t="shared" si="12"/>
        <v>17633.28</v>
      </c>
      <c r="G192" s="31">
        <f t="shared" si="13"/>
        <v>19099.046399999999</v>
      </c>
    </row>
    <row r="193" spans="1:7" x14ac:dyDescent="0.35">
      <c r="A193" s="1" t="s">
        <v>155</v>
      </c>
      <c r="B193" s="2">
        <v>2467</v>
      </c>
      <c r="C193" s="3">
        <f t="shared" si="16"/>
        <v>39472</v>
      </c>
      <c r="D193" s="3"/>
      <c r="E193" s="17">
        <v>19736</v>
      </c>
      <c r="F193" s="28">
        <f t="shared" si="12"/>
        <v>6315.52</v>
      </c>
      <c r="G193" s="31">
        <f t="shared" si="13"/>
        <v>6840.4976000000006</v>
      </c>
    </row>
    <row r="194" spans="1:7" x14ac:dyDescent="0.35">
      <c r="A194" s="1" t="s">
        <v>168</v>
      </c>
      <c r="B194" s="2">
        <v>2496</v>
      </c>
      <c r="C194" s="3">
        <f t="shared" si="16"/>
        <v>39936</v>
      </c>
      <c r="D194" s="3"/>
      <c r="E194" s="17">
        <v>19968</v>
      </c>
      <c r="F194" s="28">
        <f t="shared" si="12"/>
        <v>6389.76</v>
      </c>
      <c r="G194" s="31">
        <f t="shared" si="13"/>
        <v>6920.9088000000002</v>
      </c>
    </row>
    <row r="195" spans="1:7" x14ac:dyDescent="0.35">
      <c r="A195" s="1" t="s">
        <v>40</v>
      </c>
      <c r="B195" s="4">
        <v>462</v>
      </c>
      <c r="C195" s="3">
        <v>8000</v>
      </c>
      <c r="D195" s="3"/>
      <c r="E195" s="17">
        <v>4000</v>
      </c>
      <c r="F195" s="28">
        <f t="shared" si="12"/>
        <v>1280</v>
      </c>
      <c r="G195" s="31">
        <f t="shared" si="13"/>
        <v>1386.4</v>
      </c>
    </row>
    <row r="196" spans="1:7" x14ac:dyDescent="0.35">
      <c r="A196" s="1" t="s">
        <v>15</v>
      </c>
      <c r="B196" s="4">
        <v>266</v>
      </c>
      <c r="C196" s="3">
        <v>8000</v>
      </c>
      <c r="D196" s="3"/>
      <c r="E196" s="17">
        <v>4000</v>
      </c>
      <c r="F196" s="28">
        <f t="shared" si="12"/>
        <v>1280</v>
      </c>
      <c r="G196" s="31">
        <f t="shared" si="13"/>
        <v>1386.4</v>
      </c>
    </row>
    <row r="197" spans="1:7" x14ac:dyDescent="0.35">
      <c r="A197" s="1" t="s">
        <v>2</v>
      </c>
      <c r="B197" s="4">
        <v>69</v>
      </c>
      <c r="C197" s="3">
        <v>8000</v>
      </c>
      <c r="D197" s="3"/>
      <c r="E197" s="17">
        <v>4000</v>
      </c>
      <c r="F197" s="28">
        <f t="shared" ref="F197:F260" si="17">0.16*C197</f>
        <v>1280</v>
      </c>
      <c r="G197" s="31">
        <f t="shared" ref="G197:G260" si="18">C197*0.1733</f>
        <v>1386.4</v>
      </c>
    </row>
    <row r="198" spans="1:7" x14ac:dyDescent="0.35">
      <c r="A198" s="1" t="s">
        <v>109</v>
      </c>
      <c r="B198" s="2">
        <v>1422</v>
      </c>
      <c r="C198" s="3">
        <f>B198*16</f>
        <v>22752</v>
      </c>
      <c r="D198" s="3"/>
      <c r="E198" s="17">
        <v>11376</v>
      </c>
      <c r="F198" s="28">
        <f t="shared" si="17"/>
        <v>3640.32</v>
      </c>
      <c r="G198" s="31">
        <f t="shared" si="18"/>
        <v>3942.9216000000001</v>
      </c>
    </row>
    <row r="199" spans="1:7" x14ac:dyDescent="0.35">
      <c r="A199" s="1" t="s">
        <v>161</v>
      </c>
      <c r="B199" s="2">
        <v>3191</v>
      </c>
      <c r="C199" s="3">
        <f>B199*16</f>
        <v>51056</v>
      </c>
      <c r="D199" s="3"/>
      <c r="E199" s="17">
        <v>25528</v>
      </c>
      <c r="F199" s="28">
        <f t="shared" si="17"/>
        <v>8168.96</v>
      </c>
      <c r="G199" s="31">
        <f t="shared" si="18"/>
        <v>8848.0048000000006</v>
      </c>
    </row>
    <row r="200" spans="1:7" x14ac:dyDescent="0.35">
      <c r="A200" s="1" t="s">
        <v>298</v>
      </c>
      <c r="B200" s="2">
        <v>9216</v>
      </c>
      <c r="C200" s="3">
        <f>B200*16</f>
        <v>147456</v>
      </c>
      <c r="D200" s="3"/>
      <c r="E200" s="17">
        <v>73728</v>
      </c>
      <c r="F200" s="28">
        <f t="shared" si="17"/>
        <v>23592.959999999999</v>
      </c>
      <c r="G200" s="31">
        <f t="shared" si="18"/>
        <v>25554.124800000001</v>
      </c>
    </row>
    <row r="201" spans="1:7" x14ac:dyDescent="0.35">
      <c r="A201" s="1" t="s">
        <v>297</v>
      </c>
      <c r="B201" s="2">
        <v>8079</v>
      </c>
      <c r="C201" s="3">
        <f>B201*16</f>
        <v>129264</v>
      </c>
      <c r="D201" s="3"/>
      <c r="E201" s="17">
        <v>64632</v>
      </c>
      <c r="F201" s="28">
        <f t="shared" si="17"/>
        <v>20682.240000000002</v>
      </c>
      <c r="G201" s="31">
        <f t="shared" si="18"/>
        <v>22401.4512</v>
      </c>
    </row>
    <row r="202" spans="1:7" x14ac:dyDescent="0.35">
      <c r="A202" s="1" t="s">
        <v>1</v>
      </c>
      <c r="B202" s="4">
        <v>86</v>
      </c>
      <c r="C202" s="3">
        <v>8000</v>
      </c>
      <c r="D202" s="3"/>
      <c r="E202" s="17">
        <v>4000</v>
      </c>
      <c r="F202" s="28">
        <f t="shared" si="17"/>
        <v>1280</v>
      </c>
      <c r="G202" s="31">
        <f t="shared" si="18"/>
        <v>1386.4</v>
      </c>
    </row>
    <row r="203" spans="1:7" x14ac:dyDescent="0.35">
      <c r="A203" s="1" t="s">
        <v>345</v>
      </c>
      <c r="B203" s="2">
        <v>22647</v>
      </c>
      <c r="C203" s="3">
        <f>B203*16</f>
        <v>362352</v>
      </c>
      <c r="D203" s="3"/>
      <c r="E203" s="17">
        <v>181176</v>
      </c>
      <c r="F203" s="28">
        <f t="shared" si="17"/>
        <v>57976.32</v>
      </c>
      <c r="G203" s="31">
        <f t="shared" si="18"/>
        <v>62795.601600000002</v>
      </c>
    </row>
    <row r="204" spans="1:7" x14ac:dyDescent="0.35">
      <c r="A204" s="1" t="s">
        <v>16</v>
      </c>
      <c r="B204" s="4">
        <v>284</v>
      </c>
      <c r="C204" s="3">
        <v>8000</v>
      </c>
      <c r="D204" s="3"/>
      <c r="E204" s="17">
        <v>4000</v>
      </c>
      <c r="F204" s="28">
        <f t="shared" si="17"/>
        <v>1280</v>
      </c>
      <c r="G204" s="31">
        <f t="shared" si="18"/>
        <v>1386.4</v>
      </c>
    </row>
    <row r="205" spans="1:7" x14ac:dyDescent="0.35">
      <c r="A205" s="1" t="s">
        <v>53</v>
      </c>
      <c r="B205" s="4">
        <v>610</v>
      </c>
      <c r="C205" s="3">
        <f>B205*16</f>
        <v>9760</v>
      </c>
      <c r="D205" s="3"/>
      <c r="E205" s="17">
        <v>4880</v>
      </c>
      <c r="F205" s="28">
        <f t="shared" si="17"/>
        <v>1561.6000000000001</v>
      </c>
      <c r="G205" s="31">
        <f t="shared" si="18"/>
        <v>1691.4080000000001</v>
      </c>
    </row>
    <row r="206" spans="1:7" x14ac:dyDescent="0.35">
      <c r="A206" s="1" t="s">
        <v>21</v>
      </c>
      <c r="B206" s="4">
        <v>366</v>
      </c>
      <c r="C206" s="3">
        <v>8000</v>
      </c>
      <c r="D206" s="3"/>
      <c r="E206" s="17">
        <v>4000</v>
      </c>
      <c r="F206" s="28">
        <f t="shared" si="17"/>
        <v>1280</v>
      </c>
      <c r="G206" s="31">
        <f t="shared" si="18"/>
        <v>1386.4</v>
      </c>
    </row>
    <row r="207" spans="1:7" x14ac:dyDescent="0.35">
      <c r="A207" s="1" t="s">
        <v>136</v>
      </c>
      <c r="B207" s="2">
        <v>2314</v>
      </c>
      <c r="C207" s="3">
        <f t="shared" ref="C207:C231" si="19">B207*16</f>
        <v>37024</v>
      </c>
      <c r="D207" s="3"/>
      <c r="E207" s="17">
        <v>18512</v>
      </c>
      <c r="F207" s="28">
        <f t="shared" si="17"/>
        <v>5923.84</v>
      </c>
      <c r="G207" s="31">
        <f t="shared" si="18"/>
        <v>6416.2592000000004</v>
      </c>
    </row>
    <row r="208" spans="1:7" x14ac:dyDescent="0.35">
      <c r="A208" s="1" t="s">
        <v>256</v>
      </c>
      <c r="B208" s="2">
        <v>5999</v>
      </c>
      <c r="C208" s="3">
        <f t="shared" si="19"/>
        <v>95984</v>
      </c>
      <c r="D208" s="3"/>
      <c r="E208" s="17">
        <v>47992</v>
      </c>
      <c r="F208" s="28">
        <f t="shared" si="17"/>
        <v>15357.44</v>
      </c>
      <c r="G208" s="31">
        <f t="shared" si="18"/>
        <v>16634.0272</v>
      </c>
    </row>
    <row r="209" spans="1:7" x14ac:dyDescent="0.35">
      <c r="A209" s="1" t="s">
        <v>344</v>
      </c>
      <c r="B209" s="2">
        <v>22789</v>
      </c>
      <c r="C209" s="3">
        <f t="shared" si="19"/>
        <v>364624</v>
      </c>
      <c r="D209" s="3"/>
      <c r="E209" s="17">
        <v>182312</v>
      </c>
      <c r="F209" s="28">
        <f t="shared" si="17"/>
        <v>58339.840000000004</v>
      </c>
      <c r="G209" s="31">
        <f t="shared" si="18"/>
        <v>63189.339200000002</v>
      </c>
    </row>
    <row r="210" spans="1:7" x14ac:dyDescent="0.35">
      <c r="A210" s="1" t="s">
        <v>147</v>
      </c>
      <c r="B210" s="2">
        <v>2695</v>
      </c>
      <c r="C210" s="3">
        <f t="shared" si="19"/>
        <v>43120</v>
      </c>
      <c r="D210" s="3"/>
      <c r="E210" s="17">
        <v>21560</v>
      </c>
      <c r="F210" s="28">
        <f t="shared" si="17"/>
        <v>6899.2</v>
      </c>
      <c r="G210" s="31">
        <f t="shared" si="18"/>
        <v>7472.6960000000008</v>
      </c>
    </row>
    <row r="211" spans="1:7" x14ac:dyDescent="0.35">
      <c r="A211" s="1" t="s">
        <v>221</v>
      </c>
      <c r="B211" s="2">
        <v>3713</v>
      </c>
      <c r="C211" s="3">
        <f t="shared" si="19"/>
        <v>59408</v>
      </c>
      <c r="D211" s="3"/>
      <c r="E211" s="17">
        <v>29704</v>
      </c>
      <c r="F211" s="28">
        <f t="shared" si="17"/>
        <v>9505.2800000000007</v>
      </c>
      <c r="G211" s="31">
        <f t="shared" si="18"/>
        <v>10295.4064</v>
      </c>
    </row>
    <row r="212" spans="1:7" x14ac:dyDescent="0.35">
      <c r="A212" s="1" t="s">
        <v>279</v>
      </c>
      <c r="B212" s="2">
        <v>7102</v>
      </c>
      <c r="C212" s="3">
        <f t="shared" si="19"/>
        <v>113632</v>
      </c>
      <c r="D212" s="3"/>
      <c r="E212" s="17">
        <v>56816</v>
      </c>
      <c r="F212" s="28">
        <f t="shared" si="17"/>
        <v>18181.12</v>
      </c>
      <c r="G212" s="31">
        <f t="shared" si="18"/>
        <v>19692.425600000002</v>
      </c>
    </row>
    <row r="213" spans="1:7" x14ac:dyDescent="0.35">
      <c r="A213" s="1" t="s">
        <v>261</v>
      </c>
      <c r="B213" s="2">
        <v>6944</v>
      </c>
      <c r="C213" s="3">
        <f t="shared" si="19"/>
        <v>111104</v>
      </c>
      <c r="D213" s="3"/>
      <c r="E213" s="17">
        <v>55552</v>
      </c>
      <c r="F213" s="28">
        <f t="shared" si="17"/>
        <v>17776.64</v>
      </c>
      <c r="G213" s="31">
        <f t="shared" si="18"/>
        <v>19254.323200000003</v>
      </c>
    </row>
    <row r="214" spans="1:7" x14ac:dyDescent="0.35">
      <c r="A214" s="1" t="s">
        <v>95</v>
      </c>
      <c r="B214" s="2">
        <v>1267</v>
      </c>
      <c r="C214" s="3">
        <f t="shared" si="19"/>
        <v>20272</v>
      </c>
      <c r="D214" s="3"/>
      <c r="E214" s="17">
        <v>10136</v>
      </c>
      <c r="F214" s="28">
        <f t="shared" si="17"/>
        <v>3243.52</v>
      </c>
      <c r="G214" s="31">
        <f t="shared" si="18"/>
        <v>3513.1376</v>
      </c>
    </row>
    <row r="215" spans="1:7" x14ac:dyDescent="0.35">
      <c r="A215" s="1" t="s">
        <v>204</v>
      </c>
      <c r="B215" s="2">
        <v>3863</v>
      </c>
      <c r="C215" s="3">
        <f t="shared" si="19"/>
        <v>61808</v>
      </c>
      <c r="D215" s="3"/>
      <c r="E215" s="17">
        <v>30904</v>
      </c>
      <c r="F215" s="28">
        <f t="shared" si="17"/>
        <v>9889.2800000000007</v>
      </c>
      <c r="G215" s="31">
        <f t="shared" si="18"/>
        <v>10711.3264</v>
      </c>
    </row>
    <row r="216" spans="1:7" x14ac:dyDescent="0.35">
      <c r="A216" s="1" t="s">
        <v>286</v>
      </c>
      <c r="B216" s="2">
        <v>8506</v>
      </c>
      <c r="C216" s="3">
        <f t="shared" si="19"/>
        <v>136096</v>
      </c>
      <c r="D216" s="3"/>
      <c r="E216" s="17">
        <v>68048</v>
      </c>
      <c r="F216" s="28">
        <f t="shared" si="17"/>
        <v>21775.360000000001</v>
      </c>
      <c r="G216" s="31">
        <f t="shared" si="18"/>
        <v>23585.436799999999</v>
      </c>
    </row>
    <row r="217" spans="1:7" x14ac:dyDescent="0.35">
      <c r="A217" s="1" t="s">
        <v>201</v>
      </c>
      <c r="B217" s="2">
        <v>3819</v>
      </c>
      <c r="C217" s="3">
        <f t="shared" si="19"/>
        <v>61104</v>
      </c>
      <c r="D217" s="3"/>
      <c r="E217" s="17">
        <v>30552</v>
      </c>
      <c r="F217" s="28">
        <f t="shared" si="17"/>
        <v>9776.64</v>
      </c>
      <c r="G217" s="31">
        <f t="shared" si="18"/>
        <v>10589.323200000001</v>
      </c>
    </row>
    <row r="218" spans="1:7" x14ac:dyDescent="0.35">
      <c r="A218" s="1" t="s">
        <v>211</v>
      </c>
      <c r="B218" s="2">
        <v>4066</v>
      </c>
      <c r="C218" s="3">
        <f t="shared" si="19"/>
        <v>65056</v>
      </c>
      <c r="D218" s="3"/>
      <c r="E218" s="17">
        <v>32528</v>
      </c>
      <c r="F218" s="28">
        <f t="shared" si="17"/>
        <v>10408.960000000001</v>
      </c>
      <c r="G218" s="31">
        <f t="shared" si="18"/>
        <v>11274.204800000001</v>
      </c>
    </row>
    <row r="219" spans="1:7" x14ac:dyDescent="0.35">
      <c r="A219" s="1" t="s">
        <v>74</v>
      </c>
      <c r="B219" s="4">
        <v>969</v>
      </c>
      <c r="C219" s="3">
        <f t="shared" si="19"/>
        <v>15504</v>
      </c>
      <c r="D219" s="3"/>
      <c r="E219" s="17">
        <v>7752</v>
      </c>
      <c r="F219" s="28">
        <f t="shared" si="17"/>
        <v>2480.64</v>
      </c>
      <c r="G219" s="31">
        <f t="shared" si="18"/>
        <v>2686.8432000000003</v>
      </c>
    </row>
    <row r="220" spans="1:7" x14ac:dyDescent="0.35">
      <c r="A220" s="1" t="s">
        <v>220</v>
      </c>
      <c r="B220" s="2">
        <v>4601</v>
      </c>
      <c r="C220" s="3">
        <f t="shared" si="19"/>
        <v>73616</v>
      </c>
      <c r="D220" s="3"/>
      <c r="E220" s="17">
        <v>36808</v>
      </c>
      <c r="F220" s="28">
        <f t="shared" si="17"/>
        <v>11778.56</v>
      </c>
      <c r="G220" s="31">
        <f t="shared" si="18"/>
        <v>12757.6528</v>
      </c>
    </row>
    <row r="221" spans="1:7" x14ac:dyDescent="0.35">
      <c r="A221" s="1" t="s">
        <v>188</v>
      </c>
      <c r="B221" s="2">
        <v>2599</v>
      </c>
      <c r="C221" s="3">
        <f t="shared" si="19"/>
        <v>41584</v>
      </c>
      <c r="D221" s="3"/>
      <c r="E221" s="17">
        <v>20792</v>
      </c>
      <c r="F221" s="28">
        <f t="shared" si="17"/>
        <v>6653.4400000000005</v>
      </c>
      <c r="G221" s="31">
        <f t="shared" si="18"/>
        <v>7206.5072</v>
      </c>
    </row>
    <row r="222" spans="1:7" x14ac:dyDescent="0.35">
      <c r="A222" s="1" t="s">
        <v>300</v>
      </c>
      <c r="B222" s="2">
        <v>8303</v>
      </c>
      <c r="C222" s="3">
        <f t="shared" si="19"/>
        <v>132848</v>
      </c>
      <c r="D222" s="3"/>
      <c r="E222" s="17">
        <v>66424</v>
      </c>
      <c r="F222" s="28">
        <f t="shared" si="17"/>
        <v>21255.68</v>
      </c>
      <c r="G222" s="31">
        <f t="shared" si="18"/>
        <v>23022.558400000002</v>
      </c>
    </row>
    <row r="223" spans="1:7" x14ac:dyDescent="0.35">
      <c r="A223" s="1" t="s">
        <v>111</v>
      </c>
      <c r="B223" s="2">
        <v>1803</v>
      </c>
      <c r="C223" s="3">
        <f t="shared" si="19"/>
        <v>28848</v>
      </c>
      <c r="D223" s="3"/>
      <c r="E223" s="17">
        <v>14424</v>
      </c>
      <c r="F223" s="28">
        <f t="shared" si="17"/>
        <v>4615.68</v>
      </c>
      <c r="G223" s="31">
        <f t="shared" si="18"/>
        <v>4999.3584000000001</v>
      </c>
    </row>
    <row r="224" spans="1:7" x14ac:dyDescent="0.35">
      <c r="A224" s="1" t="s">
        <v>38</v>
      </c>
      <c r="B224" s="4">
        <v>571</v>
      </c>
      <c r="C224" s="3">
        <f t="shared" si="19"/>
        <v>9136</v>
      </c>
      <c r="D224" s="3"/>
      <c r="E224" s="17">
        <v>4568</v>
      </c>
      <c r="F224" s="28">
        <f t="shared" si="17"/>
        <v>1461.76</v>
      </c>
      <c r="G224" s="31">
        <f t="shared" si="18"/>
        <v>1583.2688000000001</v>
      </c>
    </row>
    <row r="225" spans="1:7" x14ac:dyDescent="0.35">
      <c r="A225" s="1" t="s">
        <v>150</v>
      </c>
      <c r="B225" s="2">
        <v>2191</v>
      </c>
      <c r="C225" s="3">
        <f t="shared" si="19"/>
        <v>35056</v>
      </c>
      <c r="D225" s="3"/>
      <c r="E225" s="17">
        <v>17528</v>
      </c>
      <c r="F225" s="28">
        <f t="shared" si="17"/>
        <v>5608.96</v>
      </c>
      <c r="G225" s="31">
        <f t="shared" si="18"/>
        <v>6075.2048000000004</v>
      </c>
    </row>
    <row r="226" spans="1:7" x14ac:dyDescent="0.35">
      <c r="A226" s="1" t="s">
        <v>216</v>
      </c>
      <c r="B226" s="2">
        <v>3525</v>
      </c>
      <c r="C226" s="3">
        <f t="shared" si="19"/>
        <v>56400</v>
      </c>
      <c r="D226" s="3"/>
      <c r="E226" s="17">
        <v>28200</v>
      </c>
      <c r="F226" s="28">
        <f t="shared" si="17"/>
        <v>9024</v>
      </c>
      <c r="G226" s="31">
        <f t="shared" si="18"/>
        <v>9774.1200000000008</v>
      </c>
    </row>
    <row r="227" spans="1:7" x14ac:dyDescent="0.35">
      <c r="A227" s="1" t="s">
        <v>56</v>
      </c>
      <c r="B227" s="4">
        <v>685</v>
      </c>
      <c r="C227" s="3">
        <f t="shared" si="19"/>
        <v>10960</v>
      </c>
      <c r="D227" s="3"/>
      <c r="E227" s="17">
        <v>5480</v>
      </c>
      <c r="F227" s="28">
        <f t="shared" si="17"/>
        <v>1753.6000000000001</v>
      </c>
      <c r="G227" s="31">
        <f t="shared" si="18"/>
        <v>1899.3680000000002</v>
      </c>
    </row>
    <row r="228" spans="1:7" x14ac:dyDescent="0.35">
      <c r="A228" s="1" t="s">
        <v>191</v>
      </c>
      <c r="B228" s="2">
        <v>3419</v>
      </c>
      <c r="C228" s="3">
        <f t="shared" si="19"/>
        <v>54704</v>
      </c>
      <c r="D228" s="3"/>
      <c r="E228" s="17">
        <v>27352</v>
      </c>
      <c r="F228" s="28">
        <f t="shared" si="17"/>
        <v>8752.64</v>
      </c>
      <c r="G228" s="31">
        <f t="shared" si="18"/>
        <v>9480.2031999999999</v>
      </c>
    </row>
    <row r="229" spans="1:7" x14ac:dyDescent="0.35">
      <c r="A229" s="1" t="s">
        <v>197</v>
      </c>
      <c r="B229" s="2">
        <v>3446</v>
      </c>
      <c r="C229" s="3">
        <f t="shared" si="19"/>
        <v>55136</v>
      </c>
      <c r="D229" s="3"/>
      <c r="E229" s="17">
        <v>27568</v>
      </c>
      <c r="F229" s="28">
        <f t="shared" si="17"/>
        <v>8821.76</v>
      </c>
      <c r="G229" s="31">
        <f t="shared" si="18"/>
        <v>9555.0688000000009</v>
      </c>
    </row>
    <row r="230" spans="1:7" x14ac:dyDescent="0.35">
      <c r="A230" s="1" t="s">
        <v>92</v>
      </c>
      <c r="B230" s="2">
        <v>1261</v>
      </c>
      <c r="C230" s="3">
        <f t="shared" si="19"/>
        <v>20176</v>
      </c>
      <c r="D230" s="3"/>
      <c r="E230" s="17">
        <v>10088</v>
      </c>
      <c r="F230" s="28">
        <f t="shared" si="17"/>
        <v>3228.16</v>
      </c>
      <c r="G230" s="31">
        <f t="shared" si="18"/>
        <v>3496.5008000000003</v>
      </c>
    </row>
    <row r="231" spans="1:7" x14ac:dyDescent="0.35">
      <c r="A231" s="1" t="s">
        <v>338</v>
      </c>
      <c r="B231" s="2">
        <v>17279</v>
      </c>
      <c r="C231" s="3">
        <f t="shared" si="19"/>
        <v>276464</v>
      </c>
      <c r="D231" s="3"/>
      <c r="E231" s="17">
        <v>138232</v>
      </c>
      <c r="F231" s="28">
        <f t="shared" si="17"/>
        <v>44234.239999999998</v>
      </c>
      <c r="G231" s="31">
        <f t="shared" si="18"/>
        <v>47911.211200000005</v>
      </c>
    </row>
    <row r="232" spans="1:7" x14ac:dyDescent="0.35">
      <c r="A232" s="1" t="s">
        <v>43</v>
      </c>
      <c r="B232" s="4">
        <v>478</v>
      </c>
      <c r="C232" s="3">
        <v>8000</v>
      </c>
      <c r="D232" s="3"/>
      <c r="E232" s="17">
        <v>4000</v>
      </c>
      <c r="F232" s="28">
        <f t="shared" si="17"/>
        <v>1280</v>
      </c>
      <c r="G232" s="31">
        <f t="shared" si="18"/>
        <v>1386.4</v>
      </c>
    </row>
    <row r="233" spans="1:7" x14ac:dyDescent="0.35">
      <c r="A233" s="1" t="s">
        <v>219</v>
      </c>
      <c r="B233" s="2">
        <v>4520</v>
      </c>
      <c r="C233" s="3">
        <f>B233*16</f>
        <v>72320</v>
      </c>
      <c r="D233" s="3"/>
      <c r="E233" s="17">
        <v>36160</v>
      </c>
      <c r="F233" s="28">
        <f t="shared" si="17"/>
        <v>11571.2</v>
      </c>
      <c r="G233" s="31">
        <f t="shared" si="18"/>
        <v>12533.056</v>
      </c>
    </row>
    <row r="234" spans="1:7" x14ac:dyDescent="0.35">
      <c r="A234" s="1" t="s">
        <v>163</v>
      </c>
      <c r="B234" s="2">
        <v>3054</v>
      </c>
      <c r="C234" s="3">
        <f>B234*16</f>
        <v>48864</v>
      </c>
      <c r="D234" s="3"/>
      <c r="E234" s="17">
        <v>24432</v>
      </c>
      <c r="F234" s="28">
        <f t="shared" si="17"/>
        <v>7818.24</v>
      </c>
      <c r="G234" s="31">
        <f t="shared" si="18"/>
        <v>8468.1311999999998</v>
      </c>
    </row>
    <row r="235" spans="1:7" x14ac:dyDescent="0.35">
      <c r="A235" s="1" t="s">
        <v>10</v>
      </c>
      <c r="B235" s="4">
        <v>247</v>
      </c>
      <c r="C235" s="3">
        <v>8000</v>
      </c>
      <c r="D235" s="3"/>
      <c r="E235" s="17">
        <v>4000</v>
      </c>
      <c r="F235" s="28">
        <f t="shared" si="17"/>
        <v>1280</v>
      </c>
      <c r="G235" s="31">
        <f t="shared" si="18"/>
        <v>1386.4</v>
      </c>
    </row>
    <row r="236" spans="1:7" x14ac:dyDescent="0.35">
      <c r="A236" s="1" t="s">
        <v>36</v>
      </c>
      <c r="B236" s="4">
        <v>426</v>
      </c>
      <c r="C236" s="3">
        <v>8000</v>
      </c>
      <c r="D236" s="3"/>
      <c r="E236" s="17">
        <v>4000</v>
      </c>
      <c r="F236" s="28">
        <f t="shared" si="17"/>
        <v>1280</v>
      </c>
      <c r="G236" s="31">
        <f t="shared" si="18"/>
        <v>1386.4</v>
      </c>
    </row>
    <row r="237" spans="1:7" x14ac:dyDescent="0.35">
      <c r="A237" s="1" t="s">
        <v>27</v>
      </c>
      <c r="B237" s="4">
        <v>456</v>
      </c>
      <c r="C237" s="3">
        <v>8000</v>
      </c>
      <c r="D237" s="3"/>
      <c r="E237" s="17">
        <v>4000</v>
      </c>
      <c r="F237" s="28">
        <f t="shared" si="17"/>
        <v>1280</v>
      </c>
      <c r="G237" s="31">
        <f t="shared" si="18"/>
        <v>1386.4</v>
      </c>
    </row>
    <row r="238" spans="1:7" x14ac:dyDescent="0.35">
      <c r="A238" s="1" t="s">
        <v>329</v>
      </c>
      <c r="B238" s="2">
        <v>12672</v>
      </c>
      <c r="C238" s="3">
        <f>B238*16</f>
        <v>202752</v>
      </c>
      <c r="D238" s="3"/>
      <c r="E238" s="17">
        <v>101376</v>
      </c>
      <c r="F238" s="28">
        <f t="shared" si="17"/>
        <v>32440.32</v>
      </c>
      <c r="G238" s="31">
        <f t="shared" si="18"/>
        <v>35136.921600000001</v>
      </c>
    </row>
    <row r="239" spans="1:7" x14ac:dyDescent="0.35">
      <c r="A239" s="1" t="s">
        <v>13</v>
      </c>
      <c r="B239" s="4">
        <v>267</v>
      </c>
      <c r="C239" s="3">
        <v>8000</v>
      </c>
      <c r="D239" s="3"/>
      <c r="E239" s="17">
        <v>4000</v>
      </c>
      <c r="F239" s="28">
        <f t="shared" si="17"/>
        <v>1280</v>
      </c>
      <c r="G239" s="31">
        <f t="shared" si="18"/>
        <v>1386.4</v>
      </c>
    </row>
    <row r="240" spans="1:7" x14ac:dyDescent="0.35">
      <c r="A240" s="1" t="s">
        <v>140</v>
      </c>
      <c r="B240" s="2">
        <v>2555</v>
      </c>
      <c r="C240" s="3">
        <f t="shared" ref="C240:C254" si="20">B240*16</f>
        <v>40880</v>
      </c>
      <c r="D240" s="3"/>
      <c r="E240" s="17">
        <v>20440</v>
      </c>
      <c r="F240" s="28">
        <f t="shared" si="17"/>
        <v>6540.8</v>
      </c>
      <c r="G240" s="31">
        <f t="shared" si="18"/>
        <v>7084.5040000000008</v>
      </c>
    </row>
    <row r="241" spans="1:7" x14ac:dyDescent="0.35">
      <c r="A241" s="1" t="s">
        <v>334</v>
      </c>
      <c r="B241" s="2">
        <v>19305</v>
      </c>
      <c r="C241" s="3">
        <f t="shared" si="20"/>
        <v>308880</v>
      </c>
      <c r="D241" s="3"/>
      <c r="E241" s="17">
        <v>154440</v>
      </c>
      <c r="F241" s="28">
        <f t="shared" si="17"/>
        <v>49420.800000000003</v>
      </c>
      <c r="G241" s="31">
        <f t="shared" si="18"/>
        <v>53528.904000000002</v>
      </c>
    </row>
    <row r="242" spans="1:7" x14ac:dyDescent="0.35">
      <c r="A242" s="1" t="s">
        <v>70</v>
      </c>
      <c r="B242" s="4">
        <v>842</v>
      </c>
      <c r="C242" s="3">
        <f t="shared" si="20"/>
        <v>13472</v>
      </c>
      <c r="D242" s="3"/>
      <c r="E242" s="17">
        <v>6736</v>
      </c>
      <c r="F242" s="28">
        <f t="shared" si="17"/>
        <v>2155.52</v>
      </c>
      <c r="G242" s="31">
        <f t="shared" si="18"/>
        <v>2334.6976</v>
      </c>
    </row>
    <row r="243" spans="1:7" x14ac:dyDescent="0.35">
      <c r="A243" s="1" t="s">
        <v>75</v>
      </c>
      <c r="B243" s="2">
        <v>1148</v>
      </c>
      <c r="C243" s="3">
        <f t="shared" si="20"/>
        <v>18368</v>
      </c>
      <c r="D243" s="3"/>
      <c r="E243" s="17">
        <v>9184</v>
      </c>
      <c r="F243" s="28">
        <f t="shared" si="17"/>
        <v>2938.88</v>
      </c>
      <c r="G243" s="31">
        <f t="shared" si="18"/>
        <v>3183.1744000000003</v>
      </c>
    </row>
    <row r="244" spans="1:7" x14ac:dyDescent="0.35">
      <c r="A244" s="1" t="s">
        <v>96</v>
      </c>
      <c r="B244" s="2">
        <v>1671</v>
      </c>
      <c r="C244" s="3">
        <f t="shared" si="20"/>
        <v>26736</v>
      </c>
      <c r="D244" s="3"/>
      <c r="E244" s="17">
        <v>13368</v>
      </c>
      <c r="F244" s="28">
        <f t="shared" si="17"/>
        <v>4277.76</v>
      </c>
      <c r="G244" s="31">
        <f t="shared" si="18"/>
        <v>4633.3488000000007</v>
      </c>
    </row>
    <row r="245" spans="1:7" x14ac:dyDescent="0.35">
      <c r="A245" s="1" t="s">
        <v>346</v>
      </c>
      <c r="B245" s="2">
        <v>24359</v>
      </c>
      <c r="C245" s="3">
        <f t="shared" si="20"/>
        <v>389744</v>
      </c>
      <c r="D245" s="3"/>
      <c r="E245" s="17">
        <v>194872</v>
      </c>
      <c r="F245" s="28">
        <f t="shared" si="17"/>
        <v>62359.040000000001</v>
      </c>
      <c r="G245" s="31">
        <f t="shared" si="18"/>
        <v>67542.635200000004</v>
      </c>
    </row>
    <row r="246" spans="1:7" x14ac:dyDescent="0.35">
      <c r="A246" s="1" t="s">
        <v>293</v>
      </c>
      <c r="B246" s="2">
        <v>8710</v>
      </c>
      <c r="C246" s="3">
        <f t="shared" si="20"/>
        <v>139360</v>
      </c>
      <c r="D246" s="3"/>
      <c r="E246" s="17">
        <v>69680</v>
      </c>
      <c r="F246" s="28">
        <f t="shared" si="17"/>
        <v>22297.600000000002</v>
      </c>
      <c r="G246" s="31">
        <f t="shared" si="18"/>
        <v>24151.088</v>
      </c>
    </row>
    <row r="247" spans="1:7" x14ac:dyDescent="0.35">
      <c r="A247" s="1" t="s">
        <v>205</v>
      </c>
      <c r="B247" s="2">
        <v>4069</v>
      </c>
      <c r="C247" s="3">
        <f t="shared" si="20"/>
        <v>65104</v>
      </c>
      <c r="D247" s="3"/>
      <c r="E247" s="17">
        <v>32552</v>
      </c>
      <c r="F247" s="28">
        <f t="shared" si="17"/>
        <v>10416.64</v>
      </c>
      <c r="G247" s="31">
        <f t="shared" si="18"/>
        <v>11282.523200000001</v>
      </c>
    </row>
    <row r="248" spans="1:7" x14ac:dyDescent="0.35">
      <c r="A248" s="1" t="s">
        <v>270</v>
      </c>
      <c r="B248" s="2">
        <v>6669</v>
      </c>
      <c r="C248" s="3">
        <f t="shared" si="20"/>
        <v>106704</v>
      </c>
      <c r="D248" s="3"/>
      <c r="E248" s="17">
        <v>53352</v>
      </c>
      <c r="F248" s="28">
        <f t="shared" si="17"/>
        <v>17072.64</v>
      </c>
      <c r="G248" s="31">
        <f t="shared" si="18"/>
        <v>18491.803200000002</v>
      </c>
    </row>
    <row r="249" spans="1:7" x14ac:dyDescent="0.35">
      <c r="A249" s="1" t="s">
        <v>185</v>
      </c>
      <c r="B249" s="2">
        <v>3419</v>
      </c>
      <c r="C249" s="3">
        <f t="shared" si="20"/>
        <v>54704</v>
      </c>
      <c r="D249" s="3"/>
      <c r="E249" s="17">
        <v>27352</v>
      </c>
      <c r="F249" s="28">
        <f t="shared" si="17"/>
        <v>8752.64</v>
      </c>
      <c r="G249" s="31">
        <f t="shared" si="18"/>
        <v>9480.2031999999999</v>
      </c>
    </row>
    <row r="250" spans="1:7" x14ac:dyDescent="0.35">
      <c r="A250" s="1" t="s">
        <v>325</v>
      </c>
      <c r="B250" s="2">
        <v>12364</v>
      </c>
      <c r="C250" s="3">
        <f t="shared" si="20"/>
        <v>197824</v>
      </c>
      <c r="D250" s="3"/>
      <c r="E250" s="17">
        <v>98912</v>
      </c>
      <c r="F250" s="28">
        <f t="shared" si="17"/>
        <v>31651.84</v>
      </c>
      <c r="G250" s="31">
        <f t="shared" si="18"/>
        <v>34282.8992</v>
      </c>
    </row>
    <row r="251" spans="1:7" x14ac:dyDescent="0.35">
      <c r="A251" s="1" t="s">
        <v>61</v>
      </c>
      <c r="B251" s="4">
        <v>639</v>
      </c>
      <c r="C251" s="3">
        <f t="shared" si="20"/>
        <v>10224</v>
      </c>
      <c r="D251" s="3"/>
      <c r="E251" s="17">
        <v>5112</v>
      </c>
      <c r="F251" s="28">
        <f t="shared" si="17"/>
        <v>1635.8400000000001</v>
      </c>
      <c r="G251" s="31">
        <f t="shared" si="18"/>
        <v>1771.8192000000001</v>
      </c>
    </row>
    <row r="252" spans="1:7" x14ac:dyDescent="0.35">
      <c r="A252" s="1" t="s">
        <v>103</v>
      </c>
      <c r="B252" s="2">
        <v>1570</v>
      </c>
      <c r="C252" s="3">
        <f t="shared" si="20"/>
        <v>25120</v>
      </c>
      <c r="D252" s="3"/>
      <c r="E252" s="17">
        <v>12560</v>
      </c>
      <c r="F252" s="28">
        <f t="shared" si="17"/>
        <v>4019.2000000000003</v>
      </c>
      <c r="G252" s="31">
        <f t="shared" si="18"/>
        <v>4353.2960000000003</v>
      </c>
    </row>
    <row r="253" spans="1:7" x14ac:dyDescent="0.35">
      <c r="A253" s="1" t="s">
        <v>230</v>
      </c>
      <c r="B253" s="2">
        <v>4715</v>
      </c>
      <c r="C253" s="3">
        <f t="shared" si="20"/>
        <v>75440</v>
      </c>
      <c r="D253" s="3"/>
      <c r="E253" s="17">
        <v>37720</v>
      </c>
      <c r="F253" s="28">
        <f t="shared" si="17"/>
        <v>12070.4</v>
      </c>
      <c r="G253" s="31">
        <f t="shared" si="18"/>
        <v>13073.752</v>
      </c>
    </row>
    <row r="254" spans="1:7" x14ac:dyDescent="0.35">
      <c r="A254" s="1" t="s">
        <v>186</v>
      </c>
      <c r="B254" s="2">
        <v>3223</v>
      </c>
      <c r="C254" s="3">
        <f t="shared" si="20"/>
        <v>51568</v>
      </c>
      <c r="D254" s="3"/>
      <c r="E254" s="17">
        <v>25784</v>
      </c>
      <c r="F254" s="28">
        <f t="shared" si="17"/>
        <v>8250.880000000001</v>
      </c>
      <c r="G254" s="31">
        <f t="shared" si="18"/>
        <v>8936.7344000000012</v>
      </c>
    </row>
    <row r="255" spans="1:7" x14ac:dyDescent="0.35">
      <c r="A255" s="1" t="s">
        <v>9</v>
      </c>
      <c r="B255" s="4">
        <v>166</v>
      </c>
      <c r="C255" s="3">
        <v>8000</v>
      </c>
      <c r="D255" s="3"/>
      <c r="E255" s="17">
        <v>4000</v>
      </c>
      <c r="F255" s="28">
        <f t="shared" si="17"/>
        <v>1280</v>
      </c>
      <c r="G255" s="31">
        <f t="shared" si="18"/>
        <v>1386.4</v>
      </c>
    </row>
    <row r="256" spans="1:7" x14ac:dyDescent="0.35">
      <c r="A256" s="1" t="s">
        <v>105</v>
      </c>
      <c r="B256" s="2">
        <v>1831</v>
      </c>
      <c r="C256" s="3">
        <f>B256*16</f>
        <v>29296</v>
      </c>
      <c r="D256" s="3"/>
      <c r="E256" s="17">
        <v>14648</v>
      </c>
      <c r="F256" s="28">
        <f t="shared" si="17"/>
        <v>4687.3599999999997</v>
      </c>
      <c r="G256" s="31">
        <f t="shared" si="18"/>
        <v>5076.9967999999999</v>
      </c>
    </row>
    <row r="257" spans="1:7" x14ac:dyDescent="0.35">
      <c r="A257" s="1" t="s">
        <v>26</v>
      </c>
      <c r="B257" s="4">
        <v>439</v>
      </c>
      <c r="C257" s="3">
        <v>8000</v>
      </c>
      <c r="D257" s="3"/>
      <c r="E257" s="17">
        <v>4000</v>
      </c>
      <c r="F257" s="28">
        <f t="shared" si="17"/>
        <v>1280</v>
      </c>
      <c r="G257" s="31">
        <f t="shared" si="18"/>
        <v>1386.4</v>
      </c>
    </row>
    <row r="258" spans="1:7" x14ac:dyDescent="0.35">
      <c r="A258" s="1" t="s">
        <v>31</v>
      </c>
      <c r="B258" s="4">
        <v>427</v>
      </c>
      <c r="C258" s="3">
        <v>8000</v>
      </c>
      <c r="D258" s="3"/>
      <c r="E258" s="17">
        <v>4000</v>
      </c>
      <c r="F258" s="28">
        <f t="shared" si="17"/>
        <v>1280</v>
      </c>
      <c r="G258" s="31">
        <f t="shared" si="18"/>
        <v>1386.4</v>
      </c>
    </row>
    <row r="259" spans="1:7" x14ac:dyDescent="0.35">
      <c r="A259" s="1" t="s">
        <v>114</v>
      </c>
      <c r="B259" s="2">
        <v>1905</v>
      </c>
      <c r="C259" s="3">
        <f>B259*16</f>
        <v>30480</v>
      </c>
      <c r="D259" s="3"/>
      <c r="E259" s="17">
        <v>15240</v>
      </c>
      <c r="F259" s="28">
        <f t="shared" si="17"/>
        <v>4876.8</v>
      </c>
      <c r="G259" s="31">
        <f t="shared" si="18"/>
        <v>5282.1840000000002</v>
      </c>
    </row>
    <row r="260" spans="1:7" x14ac:dyDescent="0.35">
      <c r="A260" s="1" t="s">
        <v>311</v>
      </c>
      <c r="B260" s="2">
        <v>10517</v>
      </c>
      <c r="C260" s="3">
        <f>B260*16</f>
        <v>168272</v>
      </c>
      <c r="D260" s="3"/>
      <c r="E260" s="17">
        <v>84136</v>
      </c>
      <c r="F260" s="28">
        <f t="shared" si="17"/>
        <v>26923.52</v>
      </c>
      <c r="G260" s="31">
        <f t="shared" si="18"/>
        <v>29161.537600000003</v>
      </c>
    </row>
    <row r="261" spans="1:7" x14ac:dyDescent="0.35">
      <c r="A261" s="1" t="s">
        <v>166</v>
      </c>
      <c r="B261" s="2">
        <v>3181</v>
      </c>
      <c r="C261" s="3">
        <f>B261*16</f>
        <v>50896</v>
      </c>
      <c r="D261" s="3"/>
      <c r="E261" s="17">
        <v>25448</v>
      </c>
      <c r="F261" s="28">
        <f t="shared" ref="F261:F324" si="21">0.16*C261</f>
        <v>8143.3600000000006</v>
      </c>
      <c r="G261" s="31">
        <f t="shared" ref="G261:G324" si="22">C261*0.1733</f>
        <v>8820.2767999999996</v>
      </c>
    </row>
    <row r="262" spans="1:7" x14ac:dyDescent="0.35">
      <c r="A262" s="1" t="s">
        <v>28</v>
      </c>
      <c r="B262" s="4">
        <v>402</v>
      </c>
      <c r="C262" s="3">
        <v>8000</v>
      </c>
      <c r="D262" s="3"/>
      <c r="E262" s="17">
        <v>4000</v>
      </c>
      <c r="F262" s="28">
        <f t="shared" si="21"/>
        <v>1280</v>
      </c>
      <c r="G262" s="31">
        <f t="shared" si="22"/>
        <v>1386.4</v>
      </c>
    </row>
    <row r="263" spans="1:7" x14ac:dyDescent="0.35">
      <c r="A263" s="1" t="s">
        <v>265</v>
      </c>
      <c r="B263" s="2">
        <v>6783</v>
      </c>
      <c r="C263" s="3">
        <f>B263*16</f>
        <v>108528</v>
      </c>
      <c r="D263" s="3"/>
      <c r="E263" s="17">
        <v>54264</v>
      </c>
      <c r="F263" s="28">
        <f t="shared" si="21"/>
        <v>17364.48</v>
      </c>
      <c r="G263" s="31">
        <f t="shared" si="22"/>
        <v>18807.902400000003</v>
      </c>
    </row>
    <row r="264" spans="1:7" x14ac:dyDescent="0.35">
      <c r="A264" s="1" t="s">
        <v>296</v>
      </c>
      <c r="B264" s="2">
        <v>8130</v>
      </c>
      <c r="C264" s="3">
        <f>B264*16</f>
        <v>130080</v>
      </c>
      <c r="D264" s="3"/>
      <c r="E264" s="17">
        <v>65040</v>
      </c>
      <c r="F264" s="28">
        <f t="shared" si="21"/>
        <v>20812.8</v>
      </c>
      <c r="G264" s="31">
        <f t="shared" si="22"/>
        <v>22542.864000000001</v>
      </c>
    </row>
    <row r="265" spans="1:7" x14ac:dyDescent="0.35">
      <c r="A265" s="1" t="s">
        <v>12</v>
      </c>
      <c r="B265" s="4">
        <v>227</v>
      </c>
      <c r="C265" s="3">
        <v>8000</v>
      </c>
      <c r="D265" s="3"/>
      <c r="E265" s="17">
        <v>4000</v>
      </c>
      <c r="F265" s="28">
        <f t="shared" si="21"/>
        <v>1280</v>
      </c>
      <c r="G265" s="31">
        <f t="shared" si="22"/>
        <v>1386.4</v>
      </c>
    </row>
    <row r="266" spans="1:7" x14ac:dyDescent="0.35">
      <c r="A266" s="1" t="s">
        <v>258</v>
      </c>
      <c r="B266" s="2">
        <v>5903</v>
      </c>
      <c r="C266" s="3">
        <f t="shared" ref="C266:C298" si="23">B266*16</f>
        <v>94448</v>
      </c>
      <c r="D266" s="3"/>
      <c r="E266" s="17">
        <v>47224</v>
      </c>
      <c r="F266" s="28">
        <f t="shared" si="21"/>
        <v>15111.68</v>
      </c>
      <c r="G266" s="31">
        <f t="shared" si="22"/>
        <v>16367.838400000001</v>
      </c>
    </row>
    <row r="267" spans="1:7" x14ac:dyDescent="0.35">
      <c r="A267" s="1" t="s">
        <v>215</v>
      </c>
      <c r="B267" s="2">
        <v>4281</v>
      </c>
      <c r="C267" s="3">
        <f t="shared" si="23"/>
        <v>68496</v>
      </c>
      <c r="D267" s="3"/>
      <c r="E267" s="17">
        <v>34248</v>
      </c>
      <c r="F267" s="28">
        <f t="shared" si="21"/>
        <v>10959.36</v>
      </c>
      <c r="G267" s="31">
        <f t="shared" si="22"/>
        <v>11870.356800000001</v>
      </c>
    </row>
    <row r="268" spans="1:7" x14ac:dyDescent="0.35">
      <c r="A268" s="1" t="s">
        <v>229</v>
      </c>
      <c r="B268" s="2">
        <v>4564</v>
      </c>
      <c r="C268" s="3">
        <f t="shared" si="23"/>
        <v>73024</v>
      </c>
      <c r="D268" s="3"/>
      <c r="E268" s="17">
        <v>36512</v>
      </c>
      <c r="F268" s="28">
        <f t="shared" si="21"/>
        <v>11683.84</v>
      </c>
      <c r="G268" s="31">
        <f t="shared" si="22"/>
        <v>12655.059200000002</v>
      </c>
    </row>
    <row r="269" spans="1:7" x14ac:dyDescent="0.35">
      <c r="A269" s="1" t="s">
        <v>93</v>
      </c>
      <c r="B269" s="2">
        <v>1197</v>
      </c>
      <c r="C269" s="3">
        <f t="shared" si="23"/>
        <v>19152</v>
      </c>
      <c r="D269" s="3"/>
      <c r="E269" s="17">
        <v>9576</v>
      </c>
      <c r="F269" s="28">
        <f t="shared" si="21"/>
        <v>3064.32</v>
      </c>
      <c r="G269" s="31">
        <f t="shared" si="22"/>
        <v>3319.0416</v>
      </c>
    </row>
    <row r="270" spans="1:7" x14ac:dyDescent="0.35">
      <c r="A270" s="1" t="s">
        <v>66</v>
      </c>
      <c r="B270" s="4">
        <v>812</v>
      </c>
      <c r="C270" s="3">
        <f t="shared" si="23"/>
        <v>12992</v>
      </c>
      <c r="D270" s="3"/>
      <c r="E270" s="17">
        <v>6496</v>
      </c>
      <c r="F270" s="28">
        <f t="shared" si="21"/>
        <v>2078.7200000000003</v>
      </c>
      <c r="G270" s="31">
        <f t="shared" si="22"/>
        <v>2251.5136000000002</v>
      </c>
    </row>
    <row r="271" spans="1:7" x14ac:dyDescent="0.35">
      <c r="A271" s="1" t="s">
        <v>86</v>
      </c>
      <c r="B271" s="2">
        <v>1035</v>
      </c>
      <c r="C271" s="3">
        <f t="shared" si="23"/>
        <v>16560</v>
      </c>
      <c r="D271" s="3"/>
      <c r="E271" s="17">
        <v>8280</v>
      </c>
      <c r="F271" s="28">
        <f t="shared" si="21"/>
        <v>2649.6</v>
      </c>
      <c r="G271" s="31">
        <f t="shared" si="22"/>
        <v>2869.848</v>
      </c>
    </row>
    <row r="272" spans="1:7" x14ac:dyDescent="0.35">
      <c r="A272" s="1" t="s">
        <v>108</v>
      </c>
      <c r="B272" s="2">
        <v>1788</v>
      </c>
      <c r="C272" s="3">
        <f t="shared" si="23"/>
        <v>28608</v>
      </c>
      <c r="D272" s="3"/>
      <c r="E272" s="17">
        <v>14304</v>
      </c>
      <c r="F272" s="28">
        <f t="shared" si="21"/>
        <v>4577.28</v>
      </c>
      <c r="G272" s="31">
        <f t="shared" si="22"/>
        <v>4957.7664000000004</v>
      </c>
    </row>
    <row r="273" spans="1:7" x14ac:dyDescent="0.35">
      <c r="A273" s="1" t="s">
        <v>302</v>
      </c>
      <c r="B273" s="2">
        <v>8639</v>
      </c>
      <c r="C273" s="3">
        <f t="shared" si="23"/>
        <v>138224</v>
      </c>
      <c r="D273" s="3"/>
      <c r="E273" s="17">
        <v>69112</v>
      </c>
      <c r="F273" s="28">
        <f t="shared" si="21"/>
        <v>22115.84</v>
      </c>
      <c r="G273" s="31">
        <f t="shared" si="22"/>
        <v>23954.2192</v>
      </c>
    </row>
    <row r="274" spans="1:7" x14ac:dyDescent="0.35">
      <c r="A274" s="1" t="s">
        <v>35</v>
      </c>
      <c r="B274" s="4">
        <v>571</v>
      </c>
      <c r="C274" s="3">
        <f t="shared" si="23"/>
        <v>9136</v>
      </c>
      <c r="D274" s="3"/>
      <c r="E274" s="17">
        <v>4568</v>
      </c>
      <c r="F274" s="28">
        <f t="shared" si="21"/>
        <v>1461.76</v>
      </c>
      <c r="G274" s="31">
        <f t="shared" si="22"/>
        <v>1583.2688000000001</v>
      </c>
    </row>
    <row r="275" spans="1:7" x14ac:dyDescent="0.35">
      <c r="A275" s="1" t="s">
        <v>272</v>
      </c>
      <c r="B275" s="2">
        <v>5569</v>
      </c>
      <c r="C275" s="3">
        <f t="shared" si="23"/>
        <v>89104</v>
      </c>
      <c r="D275" s="3"/>
      <c r="E275" s="17">
        <v>44552</v>
      </c>
      <c r="F275" s="28">
        <f t="shared" si="21"/>
        <v>14256.64</v>
      </c>
      <c r="G275" s="31">
        <f t="shared" si="22"/>
        <v>15441.7232</v>
      </c>
    </row>
    <row r="276" spans="1:7" x14ac:dyDescent="0.35">
      <c r="A276" s="1" t="s">
        <v>323</v>
      </c>
      <c r="B276" s="2">
        <v>10981</v>
      </c>
      <c r="C276" s="3">
        <f t="shared" si="23"/>
        <v>175696</v>
      </c>
      <c r="D276" s="3"/>
      <c r="E276" s="17">
        <v>87848</v>
      </c>
      <c r="F276" s="28">
        <f t="shared" si="21"/>
        <v>28111.360000000001</v>
      </c>
      <c r="G276" s="31">
        <f t="shared" si="22"/>
        <v>30448.116800000003</v>
      </c>
    </row>
    <row r="277" spans="1:7" x14ac:dyDescent="0.35">
      <c r="A277" s="1" t="s">
        <v>249</v>
      </c>
      <c r="B277" s="2">
        <v>5110</v>
      </c>
      <c r="C277" s="3">
        <f t="shared" si="23"/>
        <v>81760</v>
      </c>
      <c r="D277" s="3"/>
      <c r="E277" s="17">
        <v>40880</v>
      </c>
      <c r="F277" s="28">
        <f t="shared" si="21"/>
        <v>13081.6</v>
      </c>
      <c r="G277" s="31">
        <f t="shared" si="22"/>
        <v>14169.008000000002</v>
      </c>
    </row>
    <row r="278" spans="1:7" x14ac:dyDescent="0.35">
      <c r="A278" s="1" t="s">
        <v>118</v>
      </c>
      <c r="B278" s="2">
        <v>1915</v>
      </c>
      <c r="C278" s="3">
        <f t="shared" si="23"/>
        <v>30640</v>
      </c>
      <c r="D278" s="3"/>
      <c r="E278" s="17">
        <v>15320</v>
      </c>
      <c r="F278" s="28">
        <f t="shared" si="21"/>
        <v>4902.4000000000005</v>
      </c>
      <c r="G278" s="31">
        <f t="shared" si="22"/>
        <v>5309.9120000000003</v>
      </c>
    </row>
    <row r="279" spans="1:7" x14ac:dyDescent="0.35">
      <c r="A279" s="1" t="s">
        <v>145</v>
      </c>
      <c r="B279" s="2">
        <v>2263</v>
      </c>
      <c r="C279" s="3">
        <f t="shared" si="23"/>
        <v>36208</v>
      </c>
      <c r="D279" s="3"/>
      <c r="E279" s="17">
        <v>18104</v>
      </c>
      <c r="F279" s="28">
        <f t="shared" si="21"/>
        <v>5793.28</v>
      </c>
      <c r="G279" s="31">
        <f t="shared" si="22"/>
        <v>6274.8464000000004</v>
      </c>
    </row>
    <row r="280" spans="1:7" x14ac:dyDescent="0.35">
      <c r="A280" s="1" t="s">
        <v>226</v>
      </c>
      <c r="B280" s="2">
        <v>3981</v>
      </c>
      <c r="C280" s="3">
        <f t="shared" si="23"/>
        <v>63696</v>
      </c>
      <c r="D280" s="3"/>
      <c r="E280" s="17">
        <v>31848</v>
      </c>
      <c r="F280" s="28">
        <f t="shared" si="21"/>
        <v>10191.36</v>
      </c>
      <c r="G280" s="31">
        <f t="shared" si="22"/>
        <v>11038.516800000001</v>
      </c>
    </row>
    <row r="281" spans="1:7" x14ac:dyDescent="0.35">
      <c r="A281" s="1" t="s">
        <v>172</v>
      </c>
      <c r="B281" s="2">
        <v>2824</v>
      </c>
      <c r="C281" s="3">
        <f t="shared" si="23"/>
        <v>45184</v>
      </c>
      <c r="D281" s="3"/>
      <c r="E281" s="17">
        <v>22592</v>
      </c>
      <c r="F281" s="28">
        <f t="shared" si="21"/>
        <v>7229.4400000000005</v>
      </c>
      <c r="G281" s="31">
        <f t="shared" si="22"/>
        <v>7830.3872000000001</v>
      </c>
    </row>
    <row r="282" spans="1:7" x14ac:dyDescent="0.35">
      <c r="A282" s="1" t="s">
        <v>194</v>
      </c>
      <c r="B282" s="2">
        <v>3352</v>
      </c>
      <c r="C282" s="3">
        <f t="shared" si="23"/>
        <v>53632</v>
      </c>
      <c r="D282" s="3"/>
      <c r="E282" s="17">
        <v>26816</v>
      </c>
      <c r="F282" s="28">
        <f t="shared" si="21"/>
        <v>8581.1200000000008</v>
      </c>
      <c r="G282" s="31">
        <f t="shared" si="22"/>
        <v>9294.4256000000005</v>
      </c>
    </row>
    <row r="283" spans="1:7" x14ac:dyDescent="0.35">
      <c r="A283" s="1" t="s">
        <v>347</v>
      </c>
      <c r="B283" s="2">
        <v>30561</v>
      </c>
      <c r="C283" s="3">
        <f t="shared" si="23"/>
        <v>488976</v>
      </c>
      <c r="D283" s="3"/>
      <c r="E283" s="17">
        <v>244488</v>
      </c>
      <c r="F283" s="28">
        <f t="shared" si="21"/>
        <v>78236.160000000003</v>
      </c>
      <c r="G283" s="31">
        <f t="shared" si="22"/>
        <v>84739.540800000002</v>
      </c>
    </row>
    <row r="284" spans="1:7" x14ac:dyDescent="0.35">
      <c r="A284" s="1" t="s">
        <v>146</v>
      </c>
      <c r="B284" s="2">
        <v>2375</v>
      </c>
      <c r="C284" s="3">
        <f t="shared" si="23"/>
        <v>38000</v>
      </c>
      <c r="D284" s="3"/>
      <c r="E284" s="17">
        <v>19000</v>
      </c>
      <c r="F284" s="28">
        <f t="shared" si="21"/>
        <v>6080</v>
      </c>
      <c r="G284" s="31">
        <f t="shared" si="22"/>
        <v>6585.4000000000005</v>
      </c>
    </row>
    <row r="285" spans="1:7" x14ac:dyDescent="0.35">
      <c r="A285" s="1" t="s">
        <v>79</v>
      </c>
      <c r="B285" s="4">
        <v>991</v>
      </c>
      <c r="C285" s="3">
        <f t="shared" si="23"/>
        <v>15856</v>
      </c>
      <c r="D285" s="3"/>
      <c r="E285" s="17">
        <v>7928</v>
      </c>
      <c r="F285" s="28">
        <f t="shared" si="21"/>
        <v>2536.96</v>
      </c>
      <c r="G285" s="31">
        <f t="shared" si="22"/>
        <v>2747.8448000000003</v>
      </c>
    </row>
    <row r="286" spans="1:7" x14ac:dyDescent="0.35">
      <c r="A286" s="1" t="s">
        <v>280</v>
      </c>
      <c r="B286" s="2">
        <v>6620</v>
      </c>
      <c r="C286" s="3">
        <f t="shared" si="23"/>
        <v>105920</v>
      </c>
      <c r="D286" s="3"/>
      <c r="E286" s="17">
        <v>52960</v>
      </c>
      <c r="F286" s="28">
        <f t="shared" si="21"/>
        <v>16947.2</v>
      </c>
      <c r="G286" s="31">
        <f t="shared" si="22"/>
        <v>18355.936000000002</v>
      </c>
    </row>
    <row r="287" spans="1:7" x14ac:dyDescent="0.35">
      <c r="A287" s="1" t="s">
        <v>292</v>
      </c>
      <c r="B287" s="2">
        <v>7898</v>
      </c>
      <c r="C287" s="3">
        <f t="shared" si="23"/>
        <v>126368</v>
      </c>
      <c r="D287" s="3"/>
      <c r="E287" s="17">
        <v>63184</v>
      </c>
      <c r="F287" s="28">
        <f t="shared" si="21"/>
        <v>20218.88</v>
      </c>
      <c r="G287" s="31">
        <f t="shared" si="22"/>
        <v>21899.574400000001</v>
      </c>
    </row>
    <row r="288" spans="1:7" x14ac:dyDescent="0.35">
      <c r="A288" s="1" t="s">
        <v>122</v>
      </c>
      <c r="B288" s="2">
        <v>1937</v>
      </c>
      <c r="C288" s="3">
        <f t="shared" si="23"/>
        <v>30992</v>
      </c>
      <c r="D288" s="3"/>
      <c r="E288" s="17">
        <v>15496</v>
      </c>
      <c r="F288" s="28">
        <f t="shared" si="21"/>
        <v>4958.72</v>
      </c>
      <c r="G288" s="31">
        <f t="shared" si="22"/>
        <v>5370.9135999999999</v>
      </c>
    </row>
    <row r="289" spans="1:7" x14ac:dyDescent="0.35">
      <c r="A289" s="1" t="s">
        <v>170</v>
      </c>
      <c r="B289" s="2">
        <v>2591</v>
      </c>
      <c r="C289" s="3">
        <f t="shared" si="23"/>
        <v>41456</v>
      </c>
      <c r="D289" s="3"/>
      <c r="E289" s="17">
        <v>20728</v>
      </c>
      <c r="F289" s="28">
        <f t="shared" si="21"/>
        <v>6632.96</v>
      </c>
      <c r="G289" s="31">
        <f t="shared" si="22"/>
        <v>7184.3248000000003</v>
      </c>
    </row>
    <row r="290" spans="1:7" x14ac:dyDescent="0.35">
      <c r="A290" s="1" t="s">
        <v>223</v>
      </c>
      <c r="B290" s="2">
        <v>4432</v>
      </c>
      <c r="C290" s="3">
        <f t="shared" si="23"/>
        <v>70912</v>
      </c>
      <c r="D290" s="3"/>
      <c r="E290" s="17">
        <v>35456</v>
      </c>
      <c r="F290" s="28">
        <f t="shared" si="21"/>
        <v>11345.92</v>
      </c>
      <c r="G290" s="31">
        <f t="shared" si="22"/>
        <v>12289.0496</v>
      </c>
    </row>
    <row r="291" spans="1:7" x14ac:dyDescent="0.35">
      <c r="A291" s="1" t="s">
        <v>67</v>
      </c>
      <c r="B291" s="4">
        <v>844</v>
      </c>
      <c r="C291" s="3">
        <f t="shared" si="23"/>
        <v>13504</v>
      </c>
      <c r="D291" s="3"/>
      <c r="E291" s="17">
        <v>6752</v>
      </c>
      <c r="F291" s="28">
        <f t="shared" si="21"/>
        <v>2160.64</v>
      </c>
      <c r="G291" s="31">
        <f t="shared" si="22"/>
        <v>2340.2432000000003</v>
      </c>
    </row>
    <row r="292" spans="1:7" x14ac:dyDescent="0.35">
      <c r="A292" s="1" t="s">
        <v>144</v>
      </c>
      <c r="B292" s="2">
        <v>2333</v>
      </c>
      <c r="C292" s="3">
        <f t="shared" si="23"/>
        <v>37328</v>
      </c>
      <c r="D292" s="3"/>
      <c r="E292" s="17">
        <v>18664</v>
      </c>
      <c r="F292" s="28">
        <f t="shared" si="21"/>
        <v>5972.4800000000005</v>
      </c>
      <c r="G292" s="31">
        <f t="shared" si="22"/>
        <v>6468.9423999999999</v>
      </c>
    </row>
    <row r="293" spans="1:7" x14ac:dyDescent="0.35">
      <c r="A293" s="1" t="s">
        <v>231</v>
      </c>
      <c r="B293" s="2">
        <v>4320</v>
      </c>
      <c r="C293" s="3">
        <f t="shared" si="23"/>
        <v>69120</v>
      </c>
      <c r="D293" s="3"/>
      <c r="E293" s="17">
        <v>34560</v>
      </c>
      <c r="F293" s="28">
        <f t="shared" si="21"/>
        <v>11059.2</v>
      </c>
      <c r="G293" s="31">
        <f t="shared" si="22"/>
        <v>11978.496000000001</v>
      </c>
    </row>
    <row r="294" spans="1:7" x14ac:dyDescent="0.35">
      <c r="A294" s="1" t="s">
        <v>241</v>
      </c>
      <c r="B294" s="2">
        <v>5155</v>
      </c>
      <c r="C294" s="3">
        <f t="shared" si="23"/>
        <v>82480</v>
      </c>
      <c r="D294" s="3"/>
      <c r="E294" s="17">
        <v>41240</v>
      </c>
      <c r="F294" s="28">
        <f t="shared" si="21"/>
        <v>13196.800000000001</v>
      </c>
      <c r="G294" s="31">
        <f t="shared" si="22"/>
        <v>14293.784000000001</v>
      </c>
    </row>
    <row r="295" spans="1:7" x14ac:dyDescent="0.35">
      <c r="A295" s="1" t="s">
        <v>327</v>
      </c>
      <c r="B295" s="2">
        <v>13982</v>
      </c>
      <c r="C295" s="3">
        <f t="shared" si="23"/>
        <v>223712</v>
      </c>
      <c r="D295" s="3"/>
      <c r="E295" s="17">
        <v>111856</v>
      </c>
      <c r="F295" s="28">
        <f t="shared" si="21"/>
        <v>35793.919999999998</v>
      </c>
      <c r="G295" s="31">
        <f t="shared" si="22"/>
        <v>38769.289600000004</v>
      </c>
    </row>
    <row r="296" spans="1:7" x14ac:dyDescent="0.35">
      <c r="A296" s="1" t="s">
        <v>143</v>
      </c>
      <c r="B296" s="2">
        <v>2079</v>
      </c>
      <c r="C296" s="3">
        <f t="shared" si="23"/>
        <v>33264</v>
      </c>
      <c r="D296" s="3"/>
      <c r="E296" s="17">
        <v>16632</v>
      </c>
      <c r="F296" s="28">
        <f t="shared" si="21"/>
        <v>5322.24</v>
      </c>
      <c r="G296" s="31">
        <f t="shared" si="22"/>
        <v>5764.6512000000002</v>
      </c>
    </row>
    <row r="297" spans="1:7" x14ac:dyDescent="0.35">
      <c r="A297" s="1" t="s">
        <v>291</v>
      </c>
      <c r="B297" s="2">
        <v>8973</v>
      </c>
      <c r="C297" s="3">
        <f t="shared" si="23"/>
        <v>143568</v>
      </c>
      <c r="D297" s="3"/>
      <c r="E297" s="17">
        <v>71784</v>
      </c>
      <c r="F297" s="28">
        <f t="shared" si="21"/>
        <v>22970.880000000001</v>
      </c>
      <c r="G297" s="31">
        <f t="shared" si="22"/>
        <v>24880.3344</v>
      </c>
    </row>
    <row r="298" spans="1:7" x14ac:dyDescent="0.35">
      <c r="A298" s="1" t="s">
        <v>98</v>
      </c>
      <c r="B298" s="2">
        <v>1615</v>
      </c>
      <c r="C298" s="3">
        <f t="shared" si="23"/>
        <v>25840</v>
      </c>
      <c r="D298" s="3"/>
      <c r="E298" s="17">
        <v>12920</v>
      </c>
      <c r="F298" s="28">
        <f t="shared" si="21"/>
        <v>4134.3999999999996</v>
      </c>
      <c r="G298" s="31">
        <f t="shared" si="22"/>
        <v>4478.0720000000001</v>
      </c>
    </row>
    <row r="299" spans="1:7" x14ac:dyDescent="0.35">
      <c r="A299" s="1" t="s">
        <v>6</v>
      </c>
      <c r="B299" s="4">
        <v>190</v>
      </c>
      <c r="C299" s="3">
        <v>8000</v>
      </c>
      <c r="D299" s="3"/>
      <c r="E299" s="17">
        <v>4000</v>
      </c>
      <c r="F299" s="28">
        <f t="shared" si="21"/>
        <v>1280</v>
      </c>
      <c r="G299" s="31">
        <f t="shared" si="22"/>
        <v>1386.4</v>
      </c>
    </row>
    <row r="300" spans="1:7" x14ac:dyDescent="0.35">
      <c r="A300" s="1" t="s">
        <v>135</v>
      </c>
      <c r="B300" s="2">
        <v>2018</v>
      </c>
      <c r="C300" s="3">
        <f>B300*16</f>
        <v>32288</v>
      </c>
      <c r="D300" s="3"/>
      <c r="E300" s="17">
        <v>16144</v>
      </c>
      <c r="F300" s="28">
        <f t="shared" si="21"/>
        <v>5166.08</v>
      </c>
      <c r="G300" s="31">
        <f t="shared" si="22"/>
        <v>5595.5104000000001</v>
      </c>
    </row>
    <row r="301" spans="1:7" x14ac:dyDescent="0.35">
      <c r="A301" s="1" t="s">
        <v>130</v>
      </c>
      <c r="B301" s="2">
        <v>2361</v>
      </c>
      <c r="C301" s="3">
        <f>B301*16</f>
        <v>37776</v>
      </c>
      <c r="D301" s="3"/>
      <c r="E301" s="17">
        <v>18888</v>
      </c>
      <c r="F301" s="28">
        <f t="shared" si="21"/>
        <v>6044.16</v>
      </c>
      <c r="G301" s="31">
        <f t="shared" si="22"/>
        <v>6546.5808000000006</v>
      </c>
    </row>
    <row r="302" spans="1:7" x14ac:dyDescent="0.35">
      <c r="A302" s="1" t="s">
        <v>80</v>
      </c>
      <c r="B302" s="2">
        <v>1217</v>
      </c>
      <c r="C302" s="3">
        <f>B302*16</f>
        <v>19472</v>
      </c>
      <c r="D302" s="3"/>
      <c r="E302" s="17">
        <v>9736</v>
      </c>
      <c r="F302" s="28">
        <f t="shared" si="21"/>
        <v>3115.52</v>
      </c>
      <c r="G302" s="31">
        <f t="shared" si="22"/>
        <v>3374.4976000000001</v>
      </c>
    </row>
    <row r="303" spans="1:7" x14ac:dyDescent="0.35">
      <c r="A303" s="1" t="s">
        <v>148</v>
      </c>
      <c r="B303" s="2">
        <v>3029</v>
      </c>
      <c r="C303" s="3">
        <f>B303*16</f>
        <v>48464</v>
      </c>
      <c r="D303" s="3"/>
      <c r="E303" s="17">
        <v>24232</v>
      </c>
      <c r="F303" s="28">
        <f t="shared" si="21"/>
        <v>7754.24</v>
      </c>
      <c r="G303" s="31">
        <f t="shared" si="22"/>
        <v>8398.8112000000001</v>
      </c>
    </row>
    <row r="304" spans="1:7" x14ac:dyDescent="0.35">
      <c r="A304" s="1" t="s">
        <v>8</v>
      </c>
      <c r="B304" s="4">
        <v>204</v>
      </c>
      <c r="C304" s="3">
        <v>8000</v>
      </c>
      <c r="D304" s="3"/>
      <c r="E304" s="17">
        <v>4000</v>
      </c>
      <c r="F304" s="28">
        <f t="shared" si="21"/>
        <v>1280</v>
      </c>
      <c r="G304" s="31">
        <f t="shared" si="22"/>
        <v>1386.4</v>
      </c>
    </row>
    <row r="305" spans="1:7" x14ac:dyDescent="0.35">
      <c r="A305" s="1" t="s">
        <v>117</v>
      </c>
      <c r="B305" s="2">
        <v>1806</v>
      </c>
      <c r="C305" s="3">
        <f t="shared" ref="C305:C313" si="24">B305*16</f>
        <v>28896</v>
      </c>
      <c r="D305" s="3"/>
      <c r="E305" s="17">
        <v>14448</v>
      </c>
      <c r="F305" s="28">
        <f t="shared" si="21"/>
        <v>4623.3599999999997</v>
      </c>
      <c r="G305" s="31">
        <f t="shared" si="22"/>
        <v>5007.6768000000002</v>
      </c>
    </row>
    <row r="306" spans="1:7" x14ac:dyDescent="0.35">
      <c r="A306" s="1" t="s">
        <v>193</v>
      </c>
      <c r="B306" s="2">
        <v>3629</v>
      </c>
      <c r="C306" s="3">
        <f t="shared" si="24"/>
        <v>58064</v>
      </c>
      <c r="D306" s="3"/>
      <c r="E306" s="17">
        <v>29032</v>
      </c>
      <c r="F306" s="28">
        <f t="shared" si="21"/>
        <v>9290.24</v>
      </c>
      <c r="G306" s="31">
        <f t="shared" si="22"/>
        <v>10062.4912</v>
      </c>
    </row>
    <row r="307" spans="1:7" x14ac:dyDescent="0.35">
      <c r="A307" s="1" t="s">
        <v>276</v>
      </c>
      <c r="B307" s="2">
        <v>7090</v>
      </c>
      <c r="C307" s="3">
        <f t="shared" si="24"/>
        <v>113440</v>
      </c>
      <c r="D307" s="3"/>
      <c r="E307" s="17">
        <v>56720</v>
      </c>
      <c r="F307" s="28">
        <f t="shared" si="21"/>
        <v>18150.400000000001</v>
      </c>
      <c r="G307" s="31">
        <f t="shared" si="22"/>
        <v>19659.152000000002</v>
      </c>
    </row>
    <row r="308" spans="1:7" x14ac:dyDescent="0.35">
      <c r="A308" s="1" t="s">
        <v>45</v>
      </c>
      <c r="B308" s="4">
        <v>545</v>
      </c>
      <c r="C308" s="3">
        <f t="shared" si="24"/>
        <v>8720</v>
      </c>
      <c r="D308" s="3"/>
      <c r="E308" s="17">
        <v>4360</v>
      </c>
      <c r="F308" s="28">
        <f t="shared" si="21"/>
        <v>1395.2</v>
      </c>
      <c r="G308" s="31">
        <f t="shared" si="22"/>
        <v>1511.1760000000002</v>
      </c>
    </row>
    <row r="309" spans="1:7" x14ac:dyDescent="0.35">
      <c r="A309" s="1" t="s">
        <v>271</v>
      </c>
      <c r="B309" s="2">
        <v>6416</v>
      </c>
      <c r="C309" s="3">
        <f t="shared" si="24"/>
        <v>102656</v>
      </c>
      <c r="D309" s="3"/>
      <c r="E309" s="17">
        <v>51328</v>
      </c>
      <c r="F309" s="28">
        <f t="shared" si="21"/>
        <v>16424.96</v>
      </c>
      <c r="G309" s="31">
        <f t="shared" si="22"/>
        <v>17790.284800000001</v>
      </c>
    </row>
    <row r="310" spans="1:7" x14ac:dyDescent="0.35">
      <c r="A310" s="1" t="s">
        <v>326</v>
      </c>
      <c r="B310" s="2">
        <v>13006</v>
      </c>
      <c r="C310" s="3">
        <f t="shared" si="24"/>
        <v>208096</v>
      </c>
      <c r="D310" s="3"/>
      <c r="E310" s="17">
        <v>104048</v>
      </c>
      <c r="F310" s="28">
        <f t="shared" si="21"/>
        <v>33295.360000000001</v>
      </c>
      <c r="G310" s="31">
        <f t="shared" si="22"/>
        <v>36063.036800000002</v>
      </c>
    </row>
    <row r="311" spans="1:7" x14ac:dyDescent="0.35">
      <c r="A311" s="1" t="s">
        <v>177</v>
      </c>
      <c r="B311" s="2">
        <v>2750</v>
      </c>
      <c r="C311" s="3">
        <f t="shared" si="24"/>
        <v>44000</v>
      </c>
      <c r="D311" s="3"/>
      <c r="E311" s="17">
        <v>22000</v>
      </c>
      <c r="F311" s="28">
        <f t="shared" si="21"/>
        <v>7040</v>
      </c>
      <c r="G311" s="31">
        <f t="shared" si="22"/>
        <v>7625.2000000000007</v>
      </c>
    </row>
    <row r="312" spans="1:7" x14ac:dyDescent="0.35">
      <c r="A312" s="1" t="s">
        <v>278</v>
      </c>
      <c r="B312" s="2">
        <v>7787</v>
      </c>
      <c r="C312" s="3">
        <f t="shared" si="24"/>
        <v>124592</v>
      </c>
      <c r="D312" s="3"/>
      <c r="E312" s="17">
        <v>62296</v>
      </c>
      <c r="F312" s="28">
        <f t="shared" si="21"/>
        <v>19934.72</v>
      </c>
      <c r="G312" s="31">
        <f t="shared" si="22"/>
        <v>21591.793600000001</v>
      </c>
    </row>
    <row r="313" spans="1:7" x14ac:dyDescent="0.35">
      <c r="A313" s="1" t="s">
        <v>94</v>
      </c>
      <c r="B313" s="2">
        <v>1257</v>
      </c>
      <c r="C313" s="3">
        <f t="shared" si="24"/>
        <v>20112</v>
      </c>
      <c r="D313" s="3"/>
      <c r="E313" s="17">
        <v>10056</v>
      </c>
      <c r="F313" s="28">
        <f t="shared" si="21"/>
        <v>3217.92</v>
      </c>
      <c r="G313" s="31">
        <f t="shared" si="22"/>
        <v>3485.4096000000004</v>
      </c>
    </row>
    <row r="314" spans="1:7" x14ac:dyDescent="0.35">
      <c r="A314" s="1" t="s">
        <v>18</v>
      </c>
      <c r="B314" s="4">
        <v>289</v>
      </c>
      <c r="C314" s="3">
        <v>8000</v>
      </c>
      <c r="D314" s="3"/>
      <c r="E314" s="17">
        <v>4000</v>
      </c>
      <c r="F314" s="28">
        <f t="shared" si="21"/>
        <v>1280</v>
      </c>
      <c r="G314" s="31">
        <f t="shared" si="22"/>
        <v>1386.4</v>
      </c>
    </row>
    <row r="315" spans="1:7" x14ac:dyDescent="0.35">
      <c r="A315" s="1" t="s">
        <v>7</v>
      </c>
      <c r="B315" s="4">
        <v>221</v>
      </c>
      <c r="C315" s="3">
        <v>8000</v>
      </c>
      <c r="D315" s="3"/>
      <c r="E315" s="17">
        <v>4000</v>
      </c>
      <c r="F315" s="28">
        <f t="shared" si="21"/>
        <v>1280</v>
      </c>
      <c r="G315" s="31">
        <f t="shared" si="22"/>
        <v>1386.4</v>
      </c>
    </row>
    <row r="316" spans="1:7" x14ac:dyDescent="0.35">
      <c r="A316" s="1" t="s">
        <v>301</v>
      </c>
      <c r="B316" s="2">
        <v>8379</v>
      </c>
      <c r="C316" s="3">
        <f>B316*16</f>
        <v>134064</v>
      </c>
      <c r="D316" s="3"/>
      <c r="E316" s="17">
        <v>67032</v>
      </c>
      <c r="F316" s="28">
        <f t="shared" si="21"/>
        <v>21450.240000000002</v>
      </c>
      <c r="G316" s="31">
        <f t="shared" si="22"/>
        <v>23233.2912</v>
      </c>
    </row>
    <row r="317" spans="1:7" x14ac:dyDescent="0.35">
      <c r="A317" s="1" t="s">
        <v>222</v>
      </c>
      <c r="B317" s="2">
        <v>3905</v>
      </c>
      <c r="C317" s="3">
        <f>B317*16</f>
        <v>62480</v>
      </c>
      <c r="D317" s="3"/>
      <c r="E317" s="17">
        <v>31240</v>
      </c>
      <c r="F317" s="28">
        <f t="shared" si="21"/>
        <v>9996.8000000000011</v>
      </c>
      <c r="G317" s="31">
        <f t="shared" si="22"/>
        <v>10827.784000000001</v>
      </c>
    </row>
    <row r="318" spans="1:7" x14ac:dyDescent="0.35">
      <c r="A318" s="1" t="s">
        <v>238</v>
      </c>
      <c r="B318" s="2">
        <v>4834</v>
      </c>
      <c r="C318" s="3">
        <f>B318*16</f>
        <v>77344</v>
      </c>
      <c r="D318" s="3"/>
      <c r="E318" s="17">
        <v>38672</v>
      </c>
      <c r="F318" s="28">
        <f t="shared" si="21"/>
        <v>12375.04</v>
      </c>
      <c r="G318" s="31">
        <f t="shared" si="22"/>
        <v>13403.715200000001</v>
      </c>
    </row>
    <row r="319" spans="1:7" x14ac:dyDescent="0.35">
      <c r="A319" s="1" t="s">
        <v>282</v>
      </c>
      <c r="B319" s="2">
        <v>6280</v>
      </c>
      <c r="C319" s="3">
        <f>B319*16</f>
        <v>100480</v>
      </c>
      <c r="D319" s="3"/>
      <c r="E319" s="17">
        <v>50240</v>
      </c>
      <c r="F319" s="28">
        <f t="shared" si="21"/>
        <v>16076.800000000001</v>
      </c>
      <c r="G319" s="31">
        <f t="shared" si="22"/>
        <v>17413.184000000001</v>
      </c>
    </row>
    <row r="320" spans="1:7" x14ac:dyDescent="0.35">
      <c r="A320" s="1" t="s">
        <v>107</v>
      </c>
      <c r="B320" s="2">
        <v>1748</v>
      </c>
      <c r="C320" s="3">
        <f>B320*16</f>
        <v>27968</v>
      </c>
      <c r="D320" s="3"/>
      <c r="E320" s="17">
        <v>13984</v>
      </c>
      <c r="F320" s="28">
        <f t="shared" si="21"/>
        <v>4474.88</v>
      </c>
      <c r="G320" s="31">
        <f t="shared" si="22"/>
        <v>4846.8544000000002</v>
      </c>
    </row>
    <row r="321" spans="1:7" x14ac:dyDescent="0.35">
      <c r="A321" s="1" t="s">
        <v>22</v>
      </c>
      <c r="B321" s="4">
        <v>347</v>
      </c>
      <c r="C321" s="3">
        <v>8000</v>
      </c>
      <c r="D321" s="3"/>
      <c r="E321" s="17">
        <v>4000</v>
      </c>
      <c r="F321" s="28">
        <f t="shared" si="21"/>
        <v>1280</v>
      </c>
      <c r="G321" s="31">
        <f t="shared" si="22"/>
        <v>1386.4</v>
      </c>
    </row>
    <row r="322" spans="1:7" x14ac:dyDescent="0.35">
      <c r="A322" s="1" t="s">
        <v>88</v>
      </c>
      <c r="B322" s="2">
        <v>1013</v>
      </c>
      <c r="C322" s="3">
        <f t="shared" ref="C322:C346" si="25">B322*16</f>
        <v>16208</v>
      </c>
      <c r="D322" s="3"/>
      <c r="E322" s="17">
        <v>8104</v>
      </c>
      <c r="F322" s="28">
        <f t="shared" si="21"/>
        <v>2593.2800000000002</v>
      </c>
      <c r="G322" s="31">
        <f t="shared" si="22"/>
        <v>2808.8464000000004</v>
      </c>
    </row>
    <row r="323" spans="1:7" x14ac:dyDescent="0.35">
      <c r="A323" s="1" t="s">
        <v>167</v>
      </c>
      <c r="B323" s="2">
        <v>2420</v>
      </c>
      <c r="C323" s="3">
        <f t="shared" si="25"/>
        <v>38720</v>
      </c>
      <c r="D323" s="3"/>
      <c r="E323" s="17">
        <v>19360</v>
      </c>
      <c r="F323" s="28">
        <f t="shared" si="21"/>
        <v>6195.2</v>
      </c>
      <c r="G323" s="31">
        <f t="shared" si="22"/>
        <v>6710.1760000000004</v>
      </c>
    </row>
    <row r="324" spans="1:7" x14ac:dyDescent="0.35">
      <c r="A324" s="1" t="s">
        <v>153</v>
      </c>
      <c r="B324" s="2">
        <v>2084</v>
      </c>
      <c r="C324" s="3">
        <f t="shared" si="25"/>
        <v>33344</v>
      </c>
      <c r="D324" s="3"/>
      <c r="E324" s="17">
        <v>16672</v>
      </c>
      <c r="F324" s="28">
        <f t="shared" si="21"/>
        <v>5335.04</v>
      </c>
      <c r="G324" s="31">
        <f t="shared" si="22"/>
        <v>5778.5152000000007</v>
      </c>
    </row>
    <row r="325" spans="1:7" x14ac:dyDescent="0.35">
      <c r="A325" s="1" t="s">
        <v>102</v>
      </c>
      <c r="B325" s="2">
        <v>1382</v>
      </c>
      <c r="C325" s="3">
        <f t="shared" si="25"/>
        <v>22112</v>
      </c>
      <c r="D325" s="3"/>
      <c r="E325" s="17">
        <v>11056</v>
      </c>
      <c r="F325" s="28">
        <f t="shared" ref="F325:F353" si="26">0.16*C325</f>
        <v>3537.92</v>
      </c>
      <c r="G325" s="31">
        <f t="shared" ref="G325:G353" si="27">C325*0.1733</f>
        <v>3832.0096000000003</v>
      </c>
    </row>
    <row r="326" spans="1:7" x14ac:dyDescent="0.35">
      <c r="A326" s="1" t="s">
        <v>87</v>
      </c>
      <c r="B326" s="2">
        <v>1361</v>
      </c>
      <c r="C326" s="3">
        <f t="shared" si="25"/>
        <v>21776</v>
      </c>
      <c r="D326" s="3"/>
      <c r="E326" s="17">
        <v>10888</v>
      </c>
      <c r="F326" s="28">
        <f t="shared" si="26"/>
        <v>3484.16</v>
      </c>
      <c r="G326" s="31">
        <f t="shared" si="27"/>
        <v>3773.7808</v>
      </c>
    </row>
    <row r="327" spans="1:7" x14ac:dyDescent="0.35">
      <c r="A327" s="1" t="s">
        <v>288</v>
      </c>
      <c r="B327" s="2">
        <v>7308</v>
      </c>
      <c r="C327" s="3">
        <f t="shared" si="25"/>
        <v>116928</v>
      </c>
      <c r="D327" s="3"/>
      <c r="E327" s="17">
        <v>58464</v>
      </c>
      <c r="F327" s="28">
        <f t="shared" si="26"/>
        <v>18708.48</v>
      </c>
      <c r="G327" s="31">
        <f t="shared" si="27"/>
        <v>20263.6224</v>
      </c>
    </row>
    <row r="328" spans="1:7" x14ac:dyDescent="0.35">
      <c r="A328" s="1" t="s">
        <v>51</v>
      </c>
      <c r="B328" s="4">
        <v>538</v>
      </c>
      <c r="C328" s="3">
        <f t="shared" si="25"/>
        <v>8608</v>
      </c>
      <c r="D328" s="3"/>
      <c r="E328" s="17">
        <v>4304</v>
      </c>
      <c r="F328" s="28">
        <f t="shared" si="26"/>
        <v>1377.28</v>
      </c>
      <c r="G328" s="31">
        <f t="shared" si="27"/>
        <v>1491.7664</v>
      </c>
    </row>
    <row r="329" spans="1:7" x14ac:dyDescent="0.35">
      <c r="A329" s="1" t="s">
        <v>73</v>
      </c>
      <c r="B329" s="2">
        <v>1286</v>
      </c>
      <c r="C329" s="3">
        <f t="shared" si="25"/>
        <v>20576</v>
      </c>
      <c r="D329" s="3"/>
      <c r="E329" s="17">
        <v>10288</v>
      </c>
      <c r="F329" s="28">
        <f t="shared" si="26"/>
        <v>3292.16</v>
      </c>
      <c r="G329" s="31">
        <f t="shared" si="27"/>
        <v>3565.8208000000004</v>
      </c>
    </row>
    <row r="330" spans="1:7" x14ac:dyDescent="0.35">
      <c r="A330" s="1" t="s">
        <v>224</v>
      </c>
      <c r="B330" s="2">
        <v>4456</v>
      </c>
      <c r="C330" s="3">
        <f t="shared" si="25"/>
        <v>71296</v>
      </c>
      <c r="D330" s="3"/>
      <c r="E330" s="17">
        <v>35648</v>
      </c>
      <c r="F330" s="28">
        <f t="shared" si="26"/>
        <v>11407.36</v>
      </c>
      <c r="G330" s="31">
        <f t="shared" si="27"/>
        <v>12355.596800000001</v>
      </c>
    </row>
    <row r="331" spans="1:7" x14ac:dyDescent="0.35">
      <c r="A331" s="1" t="s">
        <v>314</v>
      </c>
      <c r="B331" s="2">
        <v>10657</v>
      </c>
      <c r="C331" s="3">
        <f t="shared" si="25"/>
        <v>170512</v>
      </c>
      <c r="D331" s="3"/>
      <c r="E331" s="17">
        <v>85256</v>
      </c>
      <c r="F331" s="28">
        <f t="shared" si="26"/>
        <v>27281.920000000002</v>
      </c>
      <c r="G331" s="31">
        <f t="shared" si="27"/>
        <v>29549.729600000002</v>
      </c>
    </row>
    <row r="332" spans="1:7" x14ac:dyDescent="0.35">
      <c r="A332" s="1" t="s">
        <v>228</v>
      </c>
      <c r="B332" s="2">
        <v>5389</v>
      </c>
      <c r="C332" s="3">
        <f t="shared" si="25"/>
        <v>86224</v>
      </c>
      <c r="D332" s="3"/>
      <c r="E332" s="17">
        <v>43112</v>
      </c>
      <c r="F332" s="28">
        <f t="shared" si="26"/>
        <v>13795.84</v>
      </c>
      <c r="G332" s="31">
        <f t="shared" si="27"/>
        <v>14942.619200000001</v>
      </c>
    </row>
    <row r="333" spans="1:7" x14ac:dyDescent="0.35">
      <c r="A333" s="1" t="s">
        <v>41</v>
      </c>
      <c r="B333" s="4">
        <v>578</v>
      </c>
      <c r="C333" s="3">
        <f t="shared" si="25"/>
        <v>9248</v>
      </c>
      <c r="D333" s="3"/>
      <c r="E333" s="17">
        <v>4624</v>
      </c>
      <c r="F333" s="28">
        <f t="shared" si="26"/>
        <v>1479.68</v>
      </c>
      <c r="G333" s="31">
        <f t="shared" si="27"/>
        <v>1602.6784</v>
      </c>
    </row>
    <row r="334" spans="1:7" x14ac:dyDescent="0.35">
      <c r="A334" s="1" t="s">
        <v>127</v>
      </c>
      <c r="B334" s="2">
        <v>2163</v>
      </c>
      <c r="C334" s="3">
        <f t="shared" si="25"/>
        <v>34608</v>
      </c>
      <c r="D334" s="3"/>
      <c r="E334" s="17">
        <v>17304</v>
      </c>
      <c r="F334" s="28">
        <f t="shared" si="26"/>
        <v>5537.28</v>
      </c>
      <c r="G334" s="31">
        <f t="shared" si="27"/>
        <v>5997.5664000000006</v>
      </c>
    </row>
    <row r="335" spans="1:7" x14ac:dyDescent="0.35">
      <c r="A335" s="1" t="s">
        <v>206</v>
      </c>
      <c r="B335" s="2">
        <v>3165</v>
      </c>
      <c r="C335" s="3">
        <f t="shared" si="25"/>
        <v>50640</v>
      </c>
      <c r="D335" s="3"/>
      <c r="E335" s="17">
        <v>25320</v>
      </c>
      <c r="F335" s="28">
        <f t="shared" si="26"/>
        <v>8102.4000000000005</v>
      </c>
      <c r="G335" s="31">
        <f t="shared" si="27"/>
        <v>8775.9120000000003</v>
      </c>
    </row>
    <row r="336" spans="1:7" x14ac:dyDescent="0.35">
      <c r="A336" s="1" t="s">
        <v>255</v>
      </c>
      <c r="B336" s="2">
        <v>5621</v>
      </c>
      <c r="C336" s="3">
        <f t="shared" si="25"/>
        <v>89936</v>
      </c>
      <c r="D336" s="3"/>
      <c r="E336" s="17">
        <v>44968</v>
      </c>
      <c r="F336" s="28">
        <f t="shared" si="26"/>
        <v>14389.76</v>
      </c>
      <c r="G336" s="31">
        <f t="shared" si="27"/>
        <v>15585.908800000001</v>
      </c>
    </row>
    <row r="337" spans="1:7" x14ac:dyDescent="0.35">
      <c r="A337" s="1" t="s">
        <v>233</v>
      </c>
      <c r="B337" s="2">
        <v>4232</v>
      </c>
      <c r="C337" s="3">
        <f t="shared" si="25"/>
        <v>67712</v>
      </c>
      <c r="D337" s="3"/>
      <c r="E337" s="17">
        <v>33856</v>
      </c>
      <c r="F337" s="28">
        <f t="shared" si="26"/>
        <v>10833.92</v>
      </c>
      <c r="G337" s="31">
        <f t="shared" si="27"/>
        <v>11734.489600000001</v>
      </c>
    </row>
    <row r="338" spans="1:7" x14ac:dyDescent="0.35">
      <c r="A338" s="1" t="s">
        <v>332</v>
      </c>
      <c r="B338" s="2">
        <v>14992</v>
      </c>
      <c r="C338" s="3">
        <f t="shared" si="25"/>
        <v>239872</v>
      </c>
      <c r="D338" s="3"/>
      <c r="E338" s="17">
        <v>119936</v>
      </c>
      <c r="F338" s="28">
        <f t="shared" si="26"/>
        <v>38379.520000000004</v>
      </c>
      <c r="G338" s="31">
        <f t="shared" si="27"/>
        <v>41569.817600000002</v>
      </c>
    </row>
    <row r="339" spans="1:7" x14ac:dyDescent="0.35">
      <c r="A339" s="1" t="s">
        <v>44</v>
      </c>
      <c r="B339" s="4">
        <v>544</v>
      </c>
      <c r="C339" s="3">
        <f t="shared" si="25"/>
        <v>8704</v>
      </c>
      <c r="D339" s="3"/>
      <c r="E339" s="17">
        <v>4352</v>
      </c>
      <c r="F339" s="28">
        <f t="shared" si="26"/>
        <v>1392.64</v>
      </c>
      <c r="G339" s="31">
        <f t="shared" si="27"/>
        <v>1508.4032000000002</v>
      </c>
    </row>
    <row r="340" spans="1:7" x14ac:dyDescent="0.35">
      <c r="A340" s="1" t="s">
        <v>192</v>
      </c>
      <c r="B340" s="2">
        <v>3406</v>
      </c>
      <c r="C340" s="3">
        <f t="shared" si="25"/>
        <v>54496</v>
      </c>
      <c r="D340" s="3"/>
      <c r="E340" s="17">
        <v>27248</v>
      </c>
      <c r="F340" s="28">
        <f t="shared" si="26"/>
        <v>8719.36</v>
      </c>
      <c r="G340" s="31">
        <f t="shared" si="27"/>
        <v>9444.1568000000007</v>
      </c>
    </row>
    <row r="341" spans="1:7" x14ac:dyDescent="0.35">
      <c r="A341" s="1" t="s">
        <v>237</v>
      </c>
      <c r="B341" s="2">
        <v>4504</v>
      </c>
      <c r="C341" s="3">
        <f t="shared" si="25"/>
        <v>72064</v>
      </c>
      <c r="D341" s="3"/>
      <c r="E341" s="17">
        <v>36032</v>
      </c>
      <c r="F341" s="28">
        <f t="shared" si="26"/>
        <v>11530.24</v>
      </c>
      <c r="G341" s="31">
        <f t="shared" si="27"/>
        <v>12488.691200000001</v>
      </c>
    </row>
    <row r="342" spans="1:7" x14ac:dyDescent="0.35">
      <c r="A342" s="1" t="s">
        <v>71</v>
      </c>
      <c r="B342" s="4">
        <v>921</v>
      </c>
      <c r="C342" s="3">
        <f t="shared" si="25"/>
        <v>14736</v>
      </c>
      <c r="D342" s="3"/>
      <c r="E342" s="17">
        <v>7368</v>
      </c>
      <c r="F342" s="28">
        <f t="shared" si="26"/>
        <v>2357.7600000000002</v>
      </c>
      <c r="G342" s="31">
        <f t="shared" si="27"/>
        <v>2553.7488000000003</v>
      </c>
    </row>
    <row r="343" spans="1:7" x14ac:dyDescent="0.35">
      <c r="A343" s="1" t="s">
        <v>178</v>
      </c>
      <c r="B343" s="2">
        <v>2148</v>
      </c>
      <c r="C343" s="3">
        <f t="shared" si="25"/>
        <v>34368</v>
      </c>
      <c r="D343" s="3"/>
      <c r="E343" s="17">
        <v>17184</v>
      </c>
      <c r="F343" s="28">
        <f t="shared" si="26"/>
        <v>5498.88</v>
      </c>
      <c r="G343" s="31">
        <f t="shared" si="27"/>
        <v>5955.9744000000001</v>
      </c>
    </row>
    <row r="344" spans="1:7" x14ac:dyDescent="0.35">
      <c r="A344" s="1" t="s">
        <v>246</v>
      </c>
      <c r="B344" s="2">
        <v>5601</v>
      </c>
      <c r="C344" s="3">
        <f t="shared" si="25"/>
        <v>89616</v>
      </c>
      <c r="D344" s="3"/>
      <c r="E344" s="17">
        <v>44808</v>
      </c>
      <c r="F344" s="28">
        <f t="shared" si="26"/>
        <v>14338.56</v>
      </c>
      <c r="G344" s="31">
        <f t="shared" si="27"/>
        <v>15530.452800000001</v>
      </c>
    </row>
    <row r="345" spans="1:7" x14ac:dyDescent="0.35">
      <c r="A345" s="1" t="s">
        <v>157</v>
      </c>
      <c r="B345" s="2">
        <v>2503</v>
      </c>
      <c r="C345" s="3">
        <f t="shared" si="25"/>
        <v>40048</v>
      </c>
      <c r="D345" s="3"/>
      <c r="E345" s="17">
        <v>20024</v>
      </c>
      <c r="F345" s="28">
        <f t="shared" si="26"/>
        <v>6407.68</v>
      </c>
      <c r="G345" s="31">
        <f t="shared" si="27"/>
        <v>6940.3184000000001</v>
      </c>
    </row>
    <row r="346" spans="1:7" x14ac:dyDescent="0.35">
      <c r="A346" s="1" t="s">
        <v>264</v>
      </c>
      <c r="B346" s="2">
        <v>5398</v>
      </c>
      <c r="C346" s="3">
        <f t="shared" si="25"/>
        <v>86368</v>
      </c>
      <c r="D346" s="3"/>
      <c r="E346" s="17">
        <v>43184</v>
      </c>
      <c r="F346" s="28">
        <f t="shared" si="26"/>
        <v>13818.880000000001</v>
      </c>
      <c r="G346" s="31">
        <f t="shared" si="27"/>
        <v>14967.574400000001</v>
      </c>
    </row>
    <row r="347" spans="1:7" x14ac:dyDescent="0.35">
      <c r="A347" s="1" t="s">
        <v>23</v>
      </c>
      <c r="B347" s="4">
        <v>302</v>
      </c>
      <c r="C347" s="3">
        <v>8000</v>
      </c>
      <c r="D347" s="3"/>
      <c r="E347" s="17">
        <v>4000</v>
      </c>
      <c r="F347" s="28">
        <f t="shared" si="26"/>
        <v>1280</v>
      </c>
      <c r="G347" s="31">
        <f t="shared" si="27"/>
        <v>1386.4</v>
      </c>
    </row>
    <row r="348" spans="1:7" x14ac:dyDescent="0.35">
      <c r="A348" s="1" t="s">
        <v>252</v>
      </c>
      <c r="B348" s="2">
        <v>5362</v>
      </c>
      <c r="C348" s="3">
        <f t="shared" ref="C348:C353" si="28">B348*16</f>
        <v>85792</v>
      </c>
      <c r="D348" s="3"/>
      <c r="E348" s="17">
        <v>42896</v>
      </c>
      <c r="F348" s="28">
        <f t="shared" si="26"/>
        <v>13726.720000000001</v>
      </c>
      <c r="G348" s="31">
        <f t="shared" si="27"/>
        <v>14867.7536</v>
      </c>
    </row>
    <row r="349" spans="1:7" x14ac:dyDescent="0.35">
      <c r="A349" s="1" t="s">
        <v>317</v>
      </c>
      <c r="B349" s="2">
        <v>10204</v>
      </c>
      <c r="C349" s="3">
        <f t="shared" si="28"/>
        <v>163264</v>
      </c>
      <c r="D349" s="3"/>
      <c r="E349" s="17">
        <v>81632</v>
      </c>
      <c r="F349" s="28">
        <f t="shared" si="26"/>
        <v>26122.240000000002</v>
      </c>
      <c r="G349" s="31">
        <f t="shared" si="27"/>
        <v>28293.6512</v>
      </c>
    </row>
    <row r="350" spans="1:7" x14ac:dyDescent="0.35">
      <c r="A350" s="1" t="s">
        <v>348</v>
      </c>
      <c r="B350" s="2">
        <v>39950</v>
      </c>
      <c r="C350" s="3">
        <f t="shared" si="28"/>
        <v>639200</v>
      </c>
      <c r="D350" s="3"/>
      <c r="E350" s="17">
        <v>319600</v>
      </c>
      <c r="F350" s="28">
        <f t="shared" si="26"/>
        <v>102272</v>
      </c>
      <c r="G350" s="31">
        <f t="shared" si="27"/>
        <v>110773.36</v>
      </c>
    </row>
    <row r="351" spans="1:7" x14ac:dyDescent="0.35">
      <c r="A351" s="1" t="s">
        <v>34</v>
      </c>
      <c r="B351" s="4">
        <v>542</v>
      </c>
      <c r="C351" s="3">
        <f t="shared" si="28"/>
        <v>8672</v>
      </c>
      <c r="D351" s="3"/>
      <c r="E351" s="17">
        <v>4336</v>
      </c>
      <c r="F351" s="28">
        <f t="shared" si="26"/>
        <v>1387.52</v>
      </c>
      <c r="G351" s="31">
        <f t="shared" si="27"/>
        <v>1502.8576</v>
      </c>
    </row>
    <row r="352" spans="1:7" x14ac:dyDescent="0.35">
      <c r="A352" s="1" t="s">
        <v>176</v>
      </c>
      <c r="B352" s="2">
        <v>3276</v>
      </c>
      <c r="C352" s="3">
        <f t="shared" si="28"/>
        <v>52416</v>
      </c>
      <c r="D352" s="3"/>
      <c r="E352" s="17">
        <v>26208</v>
      </c>
      <c r="F352" s="28">
        <f t="shared" si="26"/>
        <v>8386.56</v>
      </c>
      <c r="G352" s="31">
        <f t="shared" si="27"/>
        <v>9083.6928000000007</v>
      </c>
    </row>
    <row r="353" spans="1:7" x14ac:dyDescent="0.35">
      <c r="A353" s="5" t="s">
        <v>319</v>
      </c>
      <c r="B353" s="6">
        <v>10668</v>
      </c>
      <c r="C353" s="7">
        <f t="shared" si="28"/>
        <v>170688</v>
      </c>
      <c r="D353" s="7"/>
      <c r="E353" s="18">
        <v>85344</v>
      </c>
      <c r="F353" s="29">
        <f t="shared" si="26"/>
        <v>27310.080000000002</v>
      </c>
      <c r="G353" s="31">
        <f t="shared" si="27"/>
        <v>29580.2304</v>
      </c>
    </row>
    <row r="354" spans="1:7" x14ac:dyDescent="0.35">
      <c r="A354" s="14"/>
    </row>
    <row r="355" spans="1:7" x14ac:dyDescent="0.35">
      <c r="A355" s="14"/>
    </row>
    <row r="356" spans="1:7" x14ac:dyDescent="0.35">
      <c r="A356" s="14"/>
    </row>
    <row r="357" spans="1:7" x14ac:dyDescent="0.35">
      <c r="A357" s="14"/>
    </row>
    <row r="358" spans="1:7" x14ac:dyDescent="0.35">
      <c r="A358" s="14"/>
    </row>
    <row r="359" spans="1:7" x14ac:dyDescent="0.35">
      <c r="A359" s="14"/>
    </row>
    <row r="360" spans="1:7" x14ac:dyDescent="0.35">
      <c r="A360" s="14"/>
    </row>
    <row r="361" spans="1:7" x14ac:dyDescent="0.35">
      <c r="A361" s="14"/>
    </row>
    <row r="362" spans="1:7" x14ac:dyDescent="0.35">
      <c r="A362" s="14"/>
    </row>
    <row r="363" spans="1:7" hidden="1" x14ac:dyDescent="0.35">
      <c r="A363" s="14"/>
    </row>
    <row r="364" spans="1:7" hidden="1" x14ac:dyDescent="0.35">
      <c r="A364" s="14"/>
    </row>
    <row r="365" spans="1:7" hidden="1" x14ac:dyDescent="0.35"/>
    <row r="366" spans="1:7" hidden="1" x14ac:dyDescent="0.35"/>
    <row r="367" spans="1:7" hidden="1" x14ac:dyDescent="0.35"/>
    <row r="368" spans="1:7" hidden="1" x14ac:dyDescent="0.35"/>
    <row r="369" hidden="1" x14ac:dyDescent="0.35"/>
    <row r="370" hidden="1" x14ac:dyDescent="0.35"/>
    <row r="371" hidden="1" x14ac:dyDescent="0.35"/>
    <row r="372" hidden="1" x14ac:dyDescent="0.35"/>
    <row r="373" hidden="1" x14ac:dyDescent="0.35"/>
    <row r="374" hidden="1" x14ac:dyDescent="0.35"/>
    <row r="375" hidden="1" x14ac:dyDescent="0.35"/>
    <row r="376" hidden="1" x14ac:dyDescent="0.35"/>
    <row r="377" hidden="1" x14ac:dyDescent="0.35"/>
    <row r="378" hidden="1" x14ac:dyDescent="0.35"/>
    <row r="379" hidden="1" x14ac:dyDescent="0.35"/>
    <row r="380" hidden="1" x14ac:dyDescent="0.35"/>
    <row r="381" hidden="1" x14ac:dyDescent="0.35"/>
    <row r="382" hidden="1" x14ac:dyDescent="0.35"/>
    <row r="383" hidden="1" x14ac:dyDescent="0.35"/>
    <row r="384" hidden="1" x14ac:dyDescent="0.35"/>
    <row r="385" hidden="1" x14ac:dyDescent="0.35"/>
    <row r="386" hidden="1" x14ac:dyDescent="0.35"/>
    <row r="387" hidden="1" x14ac:dyDescent="0.35"/>
    <row r="388" hidden="1" x14ac:dyDescent="0.35"/>
    <row r="389" hidden="1" x14ac:dyDescent="0.35"/>
    <row r="390" hidden="1" x14ac:dyDescent="0.35"/>
    <row r="391" hidden="1" x14ac:dyDescent="0.35"/>
    <row r="392" hidden="1" x14ac:dyDescent="0.35"/>
    <row r="393" hidden="1" x14ac:dyDescent="0.35"/>
    <row r="394" hidden="1" x14ac:dyDescent="0.35"/>
    <row r="395" hidden="1" x14ac:dyDescent="0.35"/>
    <row r="396" hidden="1" x14ac:dyDescent="0.35"/>
    <row r="397" hidden="1" x14ac:dyDescent="0.35"/>
    <row r="398" hidden="1" x14ac:dyDescent="0.35"/>
    <row r="399" hidden="1" x14ac:dyDescent="0.35"/>
    <row r="400" hidden="1" x14ac:dyDescent="0.35"/>
    <row r="401" hidden="1" x14ac:dyDescent="0.35"/>
    <row r="402" hidden="1" x14ac:dyDescent="0.35"/>
  </sheetData>
  <sortState xmlns:xlrd2="http://schemas.microsoft.com/office/spreadsheetml/2017/richdata2" ref="A4:E353">
    <sortCondition ref="A4:A353"/>
  </sortState>
  <phoneticPr fontId="2" type="noConversion"/>
  <pageMargins left="0.25" right="0.25" top="0.75" bottom="0.75" header="0.3" footer="0.3"/>
  <pageSetup fitToHeight="12" orientation="portrait" horizontalDpi="1200" verticalDpi="1200" r:id="rId1"/>
  <drawing r:id="rId2"/>
</worksheet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Lynn Wolf</dc:creator>
  <cp:lastModifiedBy>Frank, Adam (ELD)</cp:lastModifiedBy>
  <cp:lastPrinted>2025-10-29T15:00:27Z</cp:lastPrinted>
  <dcterms:created xsi:type="dcterms:W3CDTF">2017-03-20T13:41:13Z</dcterms:created>
  <dcterms:modified xsi:type="dcterms:W3CDTF">2026-02-17T21:22:36Z</dcterms:modified>
</cp:coreProperties>
</file>